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_VSAFAS_2p (2)" sheetId="1" state="visible" r:id="rId2"/>
  </sheets>
  <definedNames>
    <definedName function="false" hidden="false" localSheetId="0" name="_xlnm.Print_Area" vbProcedure="false">'2_VSAFAS_2p (2)'!$A$1:$G$102</definedName>
    <definedName function="false" hidden="false" localSheetId="0" name="_xlnm.Print_Titles" vbProcedure="false">'2_VSAFAS_2p (2)'!$19:$19</definedName>
    <definedName function="false" hidden="false" name="a" vbProcedure="false"/>
    <definedName function="false" hidden="false" name="adresas" vbProcedure="false"/>
    <definedName function="false" hidden="false" name="as" vbProcedure="false"/>
    <definedName function="false" hidden="false" name="b" vbProcedure="false"/>
    <definedName function="false" hidden="false" name="Button_1" vbProcedure="false">"X4AL_III_ketv__AL__2__List"</definedName>
    <definedName function="false" hidden="false" name="d_1" vbProcedure="false"/>
    <definedName function="false" hidden="false" name="d_10" vbProcedure="false"/>
    <definedName function="false" hidden="false" name="d_11" vbProcedure="false"/>
    <definedName function="false" hidden="false" name="d_12" vbProcedure="false"/>
    <definedName function="false" hidden="false" name="d_13" vbProcedure="false"/>
    <definedName function="false" hidden="false" name="d_14" vbProcedure="false"/>
    <definedName function="false" hidden="false" name="d_15" vbProcedure="false"/>
    <definedName function="false" hidden="false" name="d_16" vbProcedure="false"/>
    <definedName function="false" hidden="false" name="d_17" vbProcedure="false"/>
    <definedName function="false" hidden="false" name="d_18" vbProcedure="false"/>
    <definedName function="false" hidden="false" name="d_19" vbProcedure="false"/>
    <definedName function="false" hidden="false" name="D_19a" vbProcedure="false"/>
    <definedName function="false" hidden="false" name="d_2" vbProcedure="false"/>
    <definedName function="false" hidden="false" name="d_20" vbProcedure="false"/>
    <definedName function="false" hidden="false" name="d_21" vbProcedure="false"/>
    <definedName function="false" hidden="false" name="d_22" vbProcedure="false"/>
    <definedName function="false" hidden="false" name="d_23" vbProcedure="false"/>
    <definedName function="false" hidden="false" name="d_24" vbProcedure="false"/>
    <definedName function="false" hidden="false" name="d_25" vbProcedure="false"/>
    <definedName function="false" hidden="false" name="d_26" vbProcedure="false"/>
    <definedName function="false" hidden="false" name="d_27" vbProcedure="false"/>
    <definedName function="false" hidden="false" name="d_28" vbProcedure="false"/>
    <definedName function="false" hidden="false" name="d_29" vbProcedure="false"/>
    <definedName function="false" hidden="false" name="D_2a" vbProcedure="false"/>
    <definedName function="false" hidden="false" name="d_3" vbProcedure="false"/>
    <definedName function="false" hidden="false" name="d_30" vbProcedure="false"/>
    <definedName function="false" hidden="false" name="d_31" vbProcedure="false"/>
    <definedName function="false" hidden="false" name="d_4" vbProcedure="false"/>
    <definedName function="false" hidden="false" name="d_5" vbProcedure="false"/>
    <definedName function="false" hidden="false" name="d_6" vbProcedure="false"/>
    <definedName function="false" hidden="false" name="d_7" vbProcedure="false"/>
    <definedName function="false" hidden="false" name="d_8" vbProcedure="false"/>
    <definedName function="false" hidden="false" name="d_9" vbProcedure="false"/>
    <definedName function="false" hidden="false" name="D_ą0" vbProcedure="false"/>
    <definedName function="false" hidden="false" name="FAgrupe" vbProcedure="false"/>
    <definedName function="false" hidden="false" name="howToChange" vbProcedure="false"/>
    <definedName function="false" hidden="false" name="howToCheck" vbProcedure="false"/>
    <definedName function="false" hidden="false" name="k" vbProcedure="false"/>
    <definedName function="false" hidden="false" name="kodas" vbProcedure="false"/>
    <definedName function="false" hidden="false" name="laikas" vbProcedure="false"/>
    <definedName function="false" hidden="false" name="LOLD" vbProcedure="false">1</definedName>
    <definedName function="false" hidden="false" name="LOLD_Table" vbProcedure="false">10</definedName>
    <definedName function="false" hidden="false" name="pavadinimas" vbProcedure="false"/>
    <definedName function="false" hidden="false" name="pobudis" vbProcedure="false"/>
    <definedName function="false" hidden="false" name="sada" vbProcedure="false"/>
    <definedName function="false" hidden="false" name="Sritis" vbProcedure="false"/>
    <definedName function="false" hidden="false" name="Statusas" vbProcedure="false"/>
    <definedName function="false" hidden="false" name="t" vbProcedure="false"/>
    <definedName function="false" hidden="false" name="Taip_Ne" vbProcedure="false"/>
    <definedName function="false" hidden="false" name="VAgrupe" vbProcedure="false"/>
    <definedName function="false" hidden="false" name="vieta" vbProcedure="false"/>
    <definedName function="false" hidden="false" name="X4AL_III_ketv__AL__2__Lis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<sst xmlns="http://schemas.openxmlformats.org/spreadsheetml/2006/main" count="172" uniqueCount="139">
  <si>
    <t xml:space="preserve">2-ojo VSAFAS „Finansinės būklės ataskaita“</t>
  </si>
  <si>
    <t xml:space="preserve">2 priedas</t>
  </si>
  <si>
    <t xml:space="preserve">(Žemesniojo lygio viešojo sektoriaus subjektų, išskyrus mokesčių fondus ir išteklių fondus, finansinės būklės ataskaitos forma)</t>
  </si>
  <si>
    <t xml:space="preserve">Prienų ,,Žiburio" gimnazija</t>
  </si>
  <si>
    <t xml:space="preserve">(viešojo sektoriaus subjekto arba viešojo sektoriaus subjektų grupės pavadinimas)</t>
  </si>
  <si>
    <t xml:space="preserve">(viešojo sektoriaus subjekto, parengusio finansinės būklės ataskaitą (konsoliduotąją finansinės būklės ataskaitą), kodas, adresas)</t>
  </si>
  <si>
    <t xml:space="preserve">FINANSINĖS BŪKLĖS ATASKAITA</t>
  </si>
  <si>
    <t xml:space="preserve">2025 m. rugsėjo 30 d.</t>
  </si>
  <si>
    <t xml:space="preserve">2025 m. lapkričio 24 d.</t>
  </si>
  <si>
    <t xml:space="preserve">(data)</t>
  </si>
  <si>
    <t xml:space="preserve">Pateikimo valiuta ir tikslumas: eurais arba tūkstančiais eurų</t>
  </si>
  <si>
    <t xml:space="preserve">Eil. Nr.</t>
  </si>
  <si>
    <t xml:space="preserve">Straipsniai</t>
  </si>
  <si>
    <t xml:space="preserve">Pastabos Nr. </t>
  </si>
  <si>
    <t xml:space="preserve">Paskutinė ataskaitinio laikotarpio diena</t>
  </si>
  <si>
    <t xml:space="preserve">Paskutinė praėjusio ataskaitinio laikotarpio diena</t>
  </si>
  <si>
    <t xml:space="preserve">A.</t>
  </si>
  <si>
    <t xml:space="preserve">ILGALAIKIS TURTAS</t>
  </si>
  <si>
    <t xml:space="preserve">I.</t>
  </si>
  <si>
    <t xml:space="preserve">Nematerialusis turtas</t>
  </si>
  <si>
    <t xml:space="preserve">I.1</t>
  </si>
  <si>
    <t xml:space="preserve">Plėtros darbai</t>
  </si>
  <si>
    <t xml:space="preserve">I.2</t>
  </si>
  <si>
    <t xml:space="preserve">Programinė įranga ir jos licencijos</t>
  </si>
  <si>
    <t xml:space="preserve">I.3</t>
  </si>
  <si>
    <t xml:space="preserve">Kitas nematerialusis turtas</t>
  </si>
  <si>
    <t xml:space="preserve">I.4</t>
  </si>
  <si>
    <t xml:space="preserve">Nebaigti projektai ir išankstiniai mokėjimai</t>
  </si>
  <si>
    <t xml:space="preserve">I.5</t>
  </si>
  <si>
    <t xml:space="preserve">Prestižas</t>
  </si>
  <si>
    <t xml:space="preserve">II.</t>
  </si>
  <si>
    <t xml:space="preserve">Ilgalaikis materialusis turtas</t>
  </si>
  <si>
    <t xml:space="preserve">II.1</t>
  </si>
  <si>
    <t xml:space="preserve">Žemė</t>
  </si>
  <si>
    <t xml:space="preserve">II.2</t>
  </si>
  <si>
    <t xml:space="preserve">Pastatai</t>
  </si>
  <si>
    <t xml:space="preserve">II.3</t>
  </si>
  <si>
    <t xml:space="preserve">Infrastruktūros ir kiti statiniai</t>
  </si>
  <si>
    <t xml:space="preserve">II.4</t>
  </si>
  <si>
    <t xml:space="preserve">Nekilnojamosios kultūros vertybės</t>
  </si>
  <si>
    <t xml:space="preserve">II.5</t>
  </si>
  <si>
    <t xml:space="preserve">Mašinos ir įrenginiai</t>
  </si>
  <si>
    <t xml:space="preserve">II.6</t>
  </si>
  <si>
    <t xml:space="preserve">Transporto priemonės</t>
  </si>
  <si>
    <t xml:space="preserve">II.7</t>
  </si>
  <si>
    <t xml:space="preserve">Kilnojamosios kultūros vertybės</t>
  </si>
  <si>
    <t xml:space="preserve">II.8</t>
  </si>
  <si>
    <t xml:space="preserve">Baldai ir biuro įranga</t>
  </si>
  <si>
    <t xml:space="preserve">II.9</t>
  </si>
  <si>
    <t xml:space="preserve">Kitas ilgalaikis materialusis turtas</t>
  </si>
  <si>
    <t xml:space="preserve">II.10</t>
  </si>
  <si>
    <t xml:space="preserve">Nebaigta statyba ir išankstiniai mokėjimai</t>
  </si>
  <si>
    <t xml:space="preserve">III.</t>
  </si>
  <si>
    <t xml:space="preserve">Ilgalaikis finansinis turtas</t>
  </si>
  <si>
    <t xml:space="preserve">IV.</t>
  </si>
  <si>
    <t xml:space="preserve">Mineraliniai ištekliai ir kitas ilgalaikis turtas</t>
  </si>
  <si>
    <t xml:space="preserve">B.</t>
  </si>
  <si>
    <t xml:space="preserve">BIOLOGINIS TURTAS</t>
  </si>
  <si>
    <t xml:space="preserve">C.</t>
  </si>
  <si>
    <t xml:space="preserve">TRUMPALAIKIS TURTAS</t>
  </si>
  <si>
    <t xml:space="preserve">Atsargos</t>
  </si>
  <si>
    <t xml:space="preserve">Strateginės ir neliečiamosios atsargos</t>
  </si>
  <si>
    <t xml:space="preserve">Medžiagos, žaliavos ir ūkinis inventorius</t>
  </si>
  <si>
    <t xml:space="preserve">Nebaigta gaminti produkcija ir nebaigtos vykdyti sutartys</t>
  </si>
  <si>
    <t xml:space="preserve">Pagaminta produkcija, atsargos, skirtos parduoti (perduoti)</t>
  </si>
  <si>
    <t xml:space="preserve">Ilgalaikis materialusis ir biologinis turtas, skirtas parduoti</t>
  </si>
  <si>
    <t xml:space="preserve">Išankstiniai apmokėjimai</t>
  </si>
  <si>
    <t xml:space="preserve">Per vienus metus gautinos sumos</t>
  </si>
  <si>
    <t xml:space="preserve">III.1</t>
  </si>
  <si>
    <t xml:space="preserve">Gautinos trumpalaikės finansinės sumos</t>
  </si>
  <si>
    <t xml:space="preserve">III.2</t>
  </si>
  <si>
    <t xml:space="preserve">Gautini mokesčiai ir socialinės įmokos</t>
  </si>
  <si>
    <t xml:space="preserve">III.3</t>
  </si>
  <si>
    <t xml:space="preserve">Gautinos finansavimo sumos</t>
  </si>
  <si>
    <t xml:space="preserve">III.4</t>
  </si>
  <si>
    <t xml:space="preserve">Gautinos sumos už turto naudojimą, parduotas prekes, turtą, paslaugas</t>
  </si>
  <si>
    <t xml:space="preserve">III.5</t>
  </si>
  <si>
    <t xml:space="preserve">Sukauptos gautinos sumos</t>
  </si>
  <si>
    <t xml:space="preserve">III.6</t>
  </si>
  <si>
    <t xml:space="preserve">Kitos gautinos sumos</t>
  </si>
  <si>
    <t xml:space="preserve">Trumpalaikės investicijos</t>
  </si>
  <si>
    <t xml:space="preserve">V.</t>
  </si>
  <si>
    <t xml:space="preserve">Pinigai ir pinigų ekvivalentai</t>
  </si>
  <si>
    <t xml:space="preserve">IŠ VISO TURTO:</t>
  </si>
  <si>
    <t xml:space="preserve">D.</t>
  </si>
  <si>
    <t xml:space="preserve">FINANSAVIMO SUMOS</t>
  </si>
  <si>
    <t xml:space="preserve">Iš valstybės biudžeto </t>
  </si>
  <si>
    <t xml:space="preserve">Iš savivaldybės biudžeto</t>
  </si>
  <si>
    <t xml:space="preserve">Iš Europos Sąjungos, užsienio valstybių ir tarptautinių organizacijų</t>
  </si>
  <si>
    <t xml:space="preserve">IV. </t>
  </si>
  <si>
    <t xml:space="preserve">Iš kitų šaltinių</t>
  </si>
  <si>
    <t xml:space="preserve">E.</t>
  </si>
  <si>
    <t xml:space="preserve">ĮSIPAREIGOJIMAI</t>
  </si>
  <si>
    <t xml:space="preserve">Ilgalaikiai įsipareigojimai</t>
  </si>
  <si>
    <t xml:space="preserve">Ilgalaikiai finansiniai įsipareigojimai</t>
  </si>
  <si>
    <t xml:space="preserve">Ilgalaikiai atidėjiniai</t>
  </si>
  <si>
    <t xml:space="preserve">I.3 </t>
  </si>
  <si>
    <t xml:space="preserve">Kiti ilgalaikiai įsipareigojimai</t>
  </si>
  <si>
    <t xml:space="preserve">Trumpalaikiai įsipareigojimai</t>
  </si>
  <si>
    <t xml:space="preserve">Ilgalaikių atidėjinių einamųjų metų dalis ir trumpalaikiai atidėjiniai</t>
  </si>
  <si>
    <t xml:space="preserve">Ilgalaikių įsipareigojimų einamųjų metų dalis</t>
  </si>
  <si>
    <t xml:space="preserve">Trumpalaikiai finansiniai įsipareigojimai</t>
  </si>
  <si>
    <t xml:space="preserve">Mokėtinos subsidijos, dotacijos ir finansavimo sumos</t>
  </si>
  <si>
    <t xml:space="preserve">Mokėtinos sumos į Europos Sąjungos biudžetą</t>
  </si>
  <si>
    <t xml:space="preserve">Mokėtinos sumos į biudžetus ir fondus</t>
  </si>
  <si>
    <t xml:space="preserve">II.6.1</t>
  </si>
  <si>
    <t xml:space="preserve">Grąžintinos finansavimo sumos</t>
  </si>
  <si>
    <t xml:space="preserve">II.6.2</t>
  </si>
  <si>
    <t xml:space="preserve">Kitos mokėtinos sumos biudžetui</t>
  </si>
  <si>
    <t xml:space="preserve">Mokėtinos socialinės išmokos</t>
  </si>
  <si>
    <t xml:space="preserve">Grąžintini mokesčiai, įmokos ir jų permokos</t>
  </si>
  <si>
    <t xml:space="preserve">Tiekėjams mokėtinos sumos</t>
  </si>
  <si>
    <t xml:space="preserve">Su darbo santykiais susiję įsipareigojimai</t>
  </si>
  <si>
    <t xml:space="preserve">II.11</t>
  </si>
  <si>
    <t xml:space="preserve">Sukauptos mokėtinos sumos</t>
  </si>
  <si>
    <t xml:space="preserve">II.12</t>
  </si>
  <si>
    <t xml:space="preserve">Kiti trumpalaikiai įsipareigojimai</t>
  </si>
  <si>
    <t xml:space="preserve">F.</t>
  </si>
  <si>
    <t xml:space="preserve">GRYNASIS TURTAS</t>
  </si>
  <si>
    <t xml:space="preserve">Dalininkų kapitalas</t>
  </si>
  <si>
    <t xml:space="preserve">Rezervai</t>
  </si>
  <si>
    <t xml:space="preserve">Tikrosios vertės rezervas</t>
  </si>
  <si>
    <t xml:space="preserve">Kiti rezervai</t>
  </si>
  <si>
    <t xml:space="preserve">Nuosavybės metodo įtaka</t>
  </si>
  <si>
    <t xml:space="preserve">Sukauptas perviršis ar deficitas</t>
  </si>
  <si>
    <t xml:space="preserve">IV.1</t>
  </si>
  <si>
    <t xml:space="preserve">Einamųjų metų perviršis ar deficitas</t>
  </si>
  <si>
    <t xml:space="preserve">IV.2</t>
  </si>
  <si>
    <t xml:space="preserve">Ankstesnių metų perviršis ar deficitas</t>
  </si>
  <si>
    <t xml:space="preserve">G.</t>
  </si>
  <si>
    <t xml:space="preserve">MAŽUMOS DALIS</t>
  </si>
  <si>
    <t xml:space="preserve">IŠ VISO FINANSAVIMO SUMŲ, ĮSIPAREIGOJIMŲ, GRYNOJO TURTO IR MAŽUMOS DALIES:</t>
  </si>
  <si>
    <t xml:space="preserve">Direktorė</t>
  </si>
  <si>
    <t xml:space="preserve">Irma Kačinauskienė</t>
  </si>
  <si>
    <t xml:space="preserve">(viešojo sektoriaus subjekto vadovas arba jo įgaliotas administracijos vadovas)                               (parašas)</t>
  </si>
  <si>
    <t xml:space="preserve">(vardas ir pavardė)</t>
  </si>
  <si>
    <t xml:space="preserve">Apskaitos specialistė</t>
  </si>
  <si>
    <t xml:space="preserve">Lina Bubnienė</t>
  </si>
  <si>
    <t xml:space="preserve">(vyriausiasis buhalteris (buhalteris)                                                                                                  (parašas)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</si>
</sst>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mmm/dd"/>
  </numFmts>
  <fonts count="13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0"/>
      <charset val="1"/>
    </font>
    <font>
      <b val="true"/>
      <sz val="10"/>
      <name val="Times New Roman"/>
      <family val="0"/>
      <charset val="1"/>
    </font>
    <font>
      <sz val="9"/>
      <name val="Times New Roman"/>
      <family val="0"/>
      <charset val="1"/>
    </font>
    <font>
      <u val="single"/>
      <sz val="10"/>
      <name val="Times New Roman"/>
      <family val="0"/>
      <charset val="1"/>
    </font>
    <font>
      <sz val="8"/>
      <name val="Times New Roman"/>
      <family val="0"/>
      <charset val="1"/>
    </font>
    <font>
      <i val="true"/>
      <sz val="10"/>
      <name val="Times New Roman"/>
      <family val="0"/>
      <charset val="1"/>
    </font>
    <font>
      <sz val="10"/>
      <name val="Times New Roman"/>
      <family val="1"/>
      <charset val="186"/>
    </font>
    <font>
      <strike val="true"/>
      <sz val="10"/>
      <name val="Times New Roman"/>
      <family val="0"/>
      <charset val="1"/>
    </font>
    <font>
      <b val="true"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22"/>
  <sheetViews>
    <sheetView showFormulas="false" showGridLines="true" showRowColHeaders="true" showZeros="true" rightToLeft="false" tabSelected="true" showOutlineSymbols="true" defaultGridColor="false" view="normal" topLeftCell="A43" colorId="9" zoomScale="100" zoomScaleNormal="100" zoomScalePageLayoutView="100" workbookViewId="0">
      <selection pane="topLeft" activeCell="L58" activeCellId="0" sqref="L58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0.55"/>
    <col collapsed="false" customWidth="true" hidden="false" outlineLevel="0" max="2" min="2" style="2" width="3.13"/>
    <col collapsed="false" customWidth="true" hidden="false" outlineLevel="0" max="3" min="3" style="2" width="2.7"/>
    <col collapsed="false" customWidth="true" hidden="false" outlineLevel="0" max="4" min="4" style="2" width="58.93"/>
    <col collapsed="false" customWidth="true" hidden="false" outlineLevel="0" max="5" min="5" style="3" width="7.69"/>
    <col collapsed="false" customWidth="true" hidden="false" outlineLevel="0" max="7" min="6" style="1" width="14.83"/>
    <col collapsed="false" customWidth="false" hidden="false" outlineLevel="0" max="257" min="8" style="1" width="9.13"/>
  </cols>
  <sheetData>
    <row r="1" customFormat="false" ht="12.75" hidden="false" customHeight="true" outlineLevel="0" collapsed="false">
      <c r="A1" s="4"/>
      <c r="B1" s="3"/>
      <c r="C1" s="3"/>
      <c r="D1" s="3"/>
      <c r="E1" s="5"/>
      <c r="F1" s="4"/>
      <c r="G1" s="4"/>
    </row>
    <row r="2" customFormat="false" ht="12.75" hidden="false" customHeight="true" outlineLevel="0" collapsed="false">
      <c r="E2" s="6" t="s">
        <v>0</v>
      </c>
      <c r="F2" s="6"/>
      <c r="G2" s="6"/>
    </row>
    <row r="3" customFormat="false" ht="12.75" hidden="false" customHeight="true" outlineLevel="0" collapsed="false">
      <c r="E3" s="7" t="s">
        <v>1</v>
      </c>
      <c r="F3" s="7"/>
      <c r="G3" s="7"/>
    </row>
    <row r="5" customFormat="false" ht="12.75" hidden="false" customHeight="true" outlineLevel="0" collapsed="false">
      <c r="A5" s="8" t="s">
        <v>2</v>
      </c>
      <c r="B5" s="8"/>
      <c r="C5" s="8"/>
      <c r="D5" s="8"/>
      <c r="E5" s="8"/>
      <c r="F5" s="8"/>
      <c r="G5" s="8"/>
    </row>
    <row r="6" customFormat="false" ht="12.75" hidden="false" customHeight="true" outlineLevel="0" collapsed="false">
      <c r="A6" s="8"/>
      <c r="B6" s="8"/>
      <c r="C6" s="8"/>
      <c r="D6" s="8"/>
      <c r="E6" s="8"/>
      <c r="F6" s="8"/>
      <c r="G6" s="8"/>
    </row>
    <row r="7" customFormat="false" ht="12.75" hidden="false" customHeight="true" outlineLevel="0" collapsed="false">
      <c r="A7" s="9" t="s">
        <v>3</v>
      </c>
      <c r="B7" s="9"/>
      <c r="C7" s="9"/>
      <c r="D7" s="9"/>
      <c r="E7" s="9"/>
      <c r="F7" s="9"/>
      <c r="G7" s="9"/>
    </row>
    <row r="8" s="11" customFormat="true" ht="11.25" hidden="false" customHeight="true" outlineLevel="0" collapsed="false">
      <c r="A8" s="10" t="s">
        <v>4</v>
      </c>
      <c r="B8" s="10"/>
      <c r="C8" s="10"/>
      <c r="D8" s="10"/>
      <c r="E8" s="10"/>
      <c r="F8" s="10"/>
      <c r="G8" s="10"/>
    </row>
    <row r="9" customFormat="false" ht="12.75" hidden="false" customHeight="true" outlineLevel="0" collapsed="false">
      <c r="A9" s="9"/>
      <c r="B9" s="9"/>
      <c r="C9" s="9"/>
      <c r="D9" s="9"/>
      <c r="E9" s="9"/>
      <c r="F9" s="9"/>
      <c r="G9" s="9"/>
    </row>
    <row r="10" s="11" customFormat="true" ht="11.25" hidden="false" customHeight="true" outlineLevel="0" collapsed="false">
      <c r="A10" s="12" t="s">
        <v>5</v>
      </c>
      <c r="B10" s="12"/>
      <c r="C10" s="12"/>
      <c r="D10" s="12"/>
      <c r="E10" s="12"/>
      <c r="F10" s="12"/>
      <c r="G10" s="12"/>
    </row>
    <row r="11" customFormat="false" ht="12.75" hidden="false" customHeight="true" outlineLevel="0" collapsed="false">
      <c r="A11" s="2"/>
      <c r="F11" s="2"/>
      <c r="G11" s="2"/>
    </row>
    <row r="12" customFormat="false" ht="12.75" hidden="false" customHeight="true" outlineLevel="0" collapsed="false">
      <c r="A12" s="3"/>
      <c r="B12" s="3"/>
      <c r="C12" s="3"/>
      <c r="D12" s="3"/>
    </row>
    <row r="13" customFormat="false" ht="12.75" hidden="false" customHeight="true" outlineLevel="0" collapsed="false">
      <c r="A13" s="8" t="s">
        <v>6</v>
      </c>
      <c r="B13" s="8"/>
      <c r="C13" s="8"/>
      <c r="D13" s="8"/>
      <c r="E13" s="8"/>
      <c r="F13" s="8"/>
      <c r="G13" s="8"/>
    </row>
    <row r="14" customFormat="false" ht="12.75" hidden="false" customHeight="true" outlineLevel="0" collapsed="false">
      <c r="A14" s="8" t="s">
        <v>7</v>
      </c>
      <c r="B14" s="8"/>
      <c r="C14" s="8"/>
      <c r="D14" s="8"/>
      <c r="E14" s="8"/>
      <c r="F14" s="8"/>
      <c r="G14" s="8"/>
    </row>
    <row r="15" customFormat="false" ht="12.75" hidden="false" customHeight="true" outlineLevel="0" collapsed="false">
      <c r="A15" s="13"/>
      <c r="B15" s="13"/>
      <c r="C15" s="13"/>
      <c r="D15" s="13"/>
      <c r="E15" s="8"/>
      <c r="F15" s="14"/>
      <c r="G15" s="14"/>
    </row>
    <row r="16" customFormat="false" ht="12.75" hidden="false" customHeight="true" outlineLevel="0" collapsed="false">
      <c r="A16" s="12" t="s">
        <v>8</v>
      </c>
      <c r="B16" s="12"/>
      <c r="C16" s="12"/>
      <c r="D16" s="12"/>
      <c r="E16" s="12"/>
      <c r="F16" s="12"/>
      <c r="G16" s="12"/>
    </row>
    <row r="17" customFormat="false" ht="12.75" hidden="false" customHeight="true" outlineLevel="0" collapsed="false">
      <c r="A17" s="12" t="s">
        <v>9</v>
      </c>
      <c r="B17" s="12"/>
      <c r="C17" s="12"/>
      <c r="D17" s="12"/>
      <c r="E17" s="12"/>
      <c r="F17" s="12"/>
      <c r="G17" s="12"/>
    </row>
    <row r="18" customFormat="false" ht="12.75" hidden="false" customHeight="true" outlineLevel="0" collapsed="false">
      <c r="A18" s="13"/>
      <c r="B18" s="15"/>
      <c r="C18" s="15"/>
      <c r="D18" s="16" t="s">
        <v>10</v>
      </c>
      <c r="E18" s="16"/>
      <c r="F18" s="16"/>
      <c r="G18" s="16"/>
    </row>
    <row r="19" customFormat="false" ht="67.5" hidden="false" customHeight="true" outlineLevel="0" collapsed="false">
      <c r="A19" s="17" t="s">
        <v>11</v>
      </c>
      <c r="B19" s="17" t="s">
        <v>12</v>
      </c>
      <c r="C19" s="17"/>
      <c r="D19" s="17"/>
      <c r="E19" s="18" t="s">
        <v>13</v>
      </c>
      <c r="F19" s="17" t="s">
        <v>14</v>
      </c>
      <c r="G19" s="17" t="s">
        <v>15</v>
      </c>
    </row>
    <row r="20" s="2" customFormat="true" ht="12.75" hidden="false" customHeight="true" outlineLevel="0" collapsed="false">
      <c r="A20" s="19" t="s">
        <v>16</v>
      </c>
      <c r="B20" s="20" t="s">
        <v>17</v>
      </c>
      <c r="C20" s="21"/>
      <c r="D20" s="22"/>
      <c r="E20" s="23"/>
      <c r="F20" s="24" t="n">
        <f aca="false">SUM(F21,F27,F38,F39)</f>
        <v>1938403.21</v>
      </c>
      <c r="G20" s="24" t="n">
        <f aca="false">SUM(G21,G27,G38,G39)</f>
        <v>1422459.65</v>
      </c>
    </row>
    <row r="21" s="2" customFormat="true" ht="12.75" hidden="false" customHeight="true" outlineLevel="0" collapsed="false">
      <c r="A21" s="25" t="s">
        <v>18</v>
      </c>
      <c r="B21" s="26" t="s">
        <v>19</v>
      </c>
      <c r="C21" s="27"/>
      <c r="D21" s="28"/>
      <c r="E21" s="23"/>
      <c r="F21" s="24" t="n">
        <f aca="false">SUM(F22:F26)</f>
        <v>1406.18</v>
      </c>
      <c r="G21" s="24" t="n">
        <f aca="false">SUM(G22:G26)</f>
        <v>7698.98</v>
      </c>
    </row>
    <row r="22" s="2" customFormat="true" ht="12.75" hidden="false" customHeight="true" outlineLevel="0" collapsed="false">
      <c r="A22" s="29" t="s">
        <v>20</v>
      </c>
      <c r="B22" s="30"/>
      <c r="C22" s="31" t="s">
        <v>21</v>
      </c>
      <c r="D22" s="32"/>
      <c r="E22" s="33"/>
      <c r="F22" s="24"/>
      <c r="G22" s="24"/>
    </row>
    <row r="23" s="2" customFormat="true" ht="12.75" hidden="false" customHeight="true" outlineLevel="0" collapsed="false">
      <c r="A23" s="29" t="s">
        <v>22</v>
      </c>
      <c r="B23" s="30"/>
      <c r="C23" s="31" t="s">
        <v>23</v>
      </c>
      <c r="D23" s="34"/>
      <c r="E23" s="35"/>
      <c r="F23" s="36" t="n">
        <v>1406.18</v>
      </c>
      <c r="G23" s="24" t="n">
        <v>7698.98</v>
      </c>
    </row>
    <row r="24" s="2" customFormat="true" ht="12.75" hidden="false" customHeight="true" outlineLevel="0" collapsed="false">
      <c r="A24" s="29" t="s">
        <v>24</v>
      </c>
      <c r="B24" s="30"/>
      <c r="C24" s="31" t="s">
        <v>25</v>
      </c>
      <c r="D24" s="34"/>
      <c r="E24" s="35"/>
      <c r="F24" s="36"/>
      <c r="G24" s="24"/>
    </row>
    <row r="25" s="2" customFormat="true" ht="12.75" hidden="false" customHeight="true" outlineLevel="0" collapsed="false">
      <c r="A25" s="29" t="s">
        <v>26</v>
      </c>
      <c r="B25" s="30"/>
      <c r="C25" s="31" t="s">
        <v>27</v>
      </c>
      <c r="D25" s="34"/>
      <c r="E25" s="37"/>
      <c r="F25" s="36"/>
      <c r="G25" s="24"/>
    </row>
    <row r="26" s="2" customFormat="true" ht="12.75" hidden="false" customHeight="true" outlineLevel="0" collapsed="false">
      <c r="A26" s="29" t="s">
        <v>28</v>
      </c>
      <c r="B26" s="30"/>
      <c r="C26" s="38" t="s">
        <v>29</v>
      </c>
      <c r="D26" s="32"/>
      <c r="E26" s="37"/>
      <c r="F26" s="36"/>
      <c r="G26" s="24"/>
    </row>
    <row r="27" s="2" customFormat="true" ht="12.75" hidden="false" customHeight="true" outlineLevel="0" collapsed="false">
      <c r="A27" s="39" t="s">
        <v>30</v>
      </c>
      <c r="B27" s="40" t="s">
        <v>31</v>
      </c>
      <c r="C27" s="41"/>
      <c r="D27" s="42"/>
      <c r="E27" s="37"/>
      <c r="F27" s="36" t="n">
        <f aca="false">SUM(F28:F37)</f>
        <v>1892369</v>
      </c>
      <c r="G27" s="24" t="n">
        <f aca="false">SUM(G28:G37)</f>
        <v>1378294.34</v>
      </c>
    </row>
    <row r="28" s="2" customFormat="true" ht="12.75" hidden="false" customHeight="true" outlineLevel="0" collapsed="false">
      <c r="A28" s="29" t="s">
        <v>32</v>
      </c>
      <c r="B28" s="30"/>
      <c r="C28" s="31" t="s">
        <v>33</v>
      </c>
      <c r="D28" s="34"/>
      <c r="E28" s="35"/>
      <c r="F28" s="36"/>
      <c r="G28" s="24"/>
    </row>
    <row r="29" s="2" customFormat="true" ht="12.75" hidden="false" customHeight="true" outlineLevel="0" collapsed="false">
      <c r="A29" s="29" t="s">
        <v>34</v>
      </c>
      <c r="B29" s="30"/>
      <c r="C29" s="31" t="s">
        <v>35</v>
      </c>
      <c r="D29" s="34"/>
      <c r="E29" s="35"/>
      <c r="F29" s="36" t="n">
        <v>1220409.67</v>
      </c>
      <c r="G29" s="24" t="n">
        <v>1237029.16</v>
      </c>
    </row>
    <row r="30" s="2" customFormat="true" ht="12.75" hidden="false" customHeight="true" outlineLevel="0" collapsed="false">
      <c r="A30" s="29" t="s">
        <v>36</v>
      </c>
      <c r="B30" s="30"/>
      <c r="C30" s="31" t="s">
        <v>37</v>
      </c>
      <c r="D30" s="34"/>
      <c r="E30" s="35"/>
      <c r="F30" s="36" t="n">
        <v>20885.74</v>
      </c>
      <c r="G30" s="24" t="n">
        <v>22284.25</v>
      </c>
    </row>
    <row r="31" s="2" customFormat="true" ht="12.75" hidden="false" customHeight="true" outlineLevel="0" collapsed="false">
      <c r="A31" s="29" t="s">
        <v>38</v>
      </c>
      <c r="B31" s="30"/>
      <c r="C31" s="31" t="s">
        <v>39</v>
      </c>
      <c r="D31" s="34"/>
      <c r="E31" s="35"/>
      <c r="F31" s="36"/>
      <c r="G31" s="24"/>
    </row>
    <row r="32" s="2" customFormat="true" ht="12.75" hidden="false" customHeight="true" outlineLevel="0" collapsed="false">
      <c r="A32" s="29" t="s">
        <v>40</v>
      </c>
      <c r="B32" s="30"/>
      <c r="C32" s="31" t="s">
        <v>41</v>
      </c>
      <c r="D32" s="34"/>
      <c r="E32" s="35"/>
      <c r="F32" s="36" t="n">
        <v>31350.96</v>
      </c>
      <c r="G32" s="24" t="n">
        <v>36315.41</v>
      </c>
    </row>
    <row r="33" s="2" customFormat="true" ht="12.75" hidden="false" customHeight="true" outlineLevel="0" collapsed="false">
      <c r="A33" s="29" t="s">
        <v>42</v>
      </c>
      <c r="B33" s="30"/>
      <c r="C33" s="31" t="s">
        <v>43</v>
      </c>
      <c r="D33" s="34"/>
      <c r="E33" s="35"/>
      <c r="F33" s="36"/>
      <c r="G33" s="24"/>
    </row>
    <row r="34" s="2" customFormat="true" ht="12.75" hidden="false" customHeight="true" outlineLevel="0" collapsed="false">
      <c r="A34" s="29" t="s">
        <v>44</v>
      </c>
      <c r="B34" s="30"/>
      <c r="C34" s="31" t="s">
        <v>45</v>
      </c>
      <c r="D34" s="34"/>
      <c r="E34" s="35"/>
      <c r="F34" s="36"/>
      <c r="G34" s="24"/>
    </row>
    <row r="35" s="2" customFormat="true" ht="12.75" hidden="false" customHeight="true" outlineLevel="0" collapsed="false">
      <c r="A35" s="29" t="s">
        <v>46</v>
      </c>
      <c r="B35" s="30"/>
      <c r="C35" s="31" t="s">
        <v>47</v>
      </c>
      <c r="D35" s="34"/>
      <c r="E35" s="35"/>
      <c r="F35" s="36" t="n">
        <v>52221.81</v>
      </c>
      <c r="G35" s="24" t="n">
        <v>69372.13</v>
      </c>
    </row>
    <row r="36" s="2" customFormat="true" ht="12.75" hidden="false" customHeight="true" outlineLevel="0" collapsed="false">
      <c r="A36" s="29" t="s">
        <v>48</v>
      </c>
      <c r="B36" s="30"/>
      <c r="C36" s="31" t="s">
        <v>49</v>
      </c>
      <c r="D36" s="34"/>
      <c r="E36" s="35"/>
      <c r="F36" s="36" t="n">
        <v>28346.75</v>
      </c>
      <c r="G36" s="24" t="n">
        <v>13293.39</v>
      </c>
    </row>
    <row r="37" s="2" customFormat="true" ht="12.75" hidden="false" customHeight="true" outlineLevel="0" collapsed="false">
      <c r="A37" s="29" t="s">
        <v>50</v>
      </c>
      <c r="B37" s="30"/>
      <c r="C37" s="31" t="s">
        <v>51</v>
      </c>
      <c r="D37" s="34"/>
      <c r="E37" s="37"/>
      <c r="F37" s="36" t="n">
        <v>539154.07</v>
      </c>
      <c r="G37" s="24"/>
    </row>
    <row r="38" s="2" customFormat="true" ht="12.75" hidden="false" customHeight="true" outlineLevel="0" collapsed="false">
      <c r="A38" s="25" t="s">
        <v>52</v>
      </c>
      <c r="B38" s="43" t="s">
        <v>53</v>
      </c>
      <c r="C38" s="43"/>
      <c r="D38" s="37"/>
      <c r="E38" s="37"/>
      <c r="F38" s="36" t="n">
        <v>44628.03</v>
      </c>
      <c r="G38" s="24" t="n">
        <v>36466.33</v>
      </c>
    </row>
    <row r="39" s="2" customFormat="true" ht="12.75" hidden="false" customHeight="true" outlineLevel="0" collapsed="false">
      <c r="A39" s="25" t="s">
        <v>54</v>
      </c>
      <c r="B39" s="43" t="s">
        <v>55</v>
      </c>
      <c r="C39" s="43"/>
      <c r="D39" s="37"/>
      <c r="E39" s="35"/>
      <c r="F39" s="24"/>
      <c r="G39" s="24"/>
    </row>
    <row r="40" s="2" customFormat="true" ht="12.75" hidden="false" customHeight="true" outlineLevel="0" collapsed="false">
      <c r="A40" s="44" t="s">
        <v>56</v>
      </c>
      <c r="B40" s="45" t="s">
        <v>57</v>
      </c>
      <c r="C40" s="46"/>
      <c r="D40" s="47"/>
      <c r="E40" s="35"/>
      <c r="F40" s="24"/>
      <c r="G40" s="24"/>
    </row>
    <row r="41" s="2" customFormat="true" ht="12.75" hidden="false" customHeight="true" outlineLevel="0" collapsed="false">
      <c r="A41" s="44" t="s">
        <v>58</v>
      </c>
      <c r="B41" s="45" t="s">
        <v>59</v>
      </c>
      <c r="C41" s="46"/>
      <c r="D41" s="47"/>
      <c r="E41" s="37"/>
      <c r="F41" s="24" t="n">
        <f aca="false">SUM(F42,F48,F49,F56,F57)</f>
        <v>594343.64</v>
      </c>
      <c r="G41" s="24" t="n">
        <f aca="false">SUM(G42,G48,G49,G56,G57)</f>
        <v>419366.1</v>
      </c>
    </row>
    <row r="42" s="2" customFormat="true" ht="12.75" hidden="false" customHeight="true" outlineLevel="0" collapsed="false">
      <c r="A42" s="25" t="s">
        <v>18</v>
      </c>
      <c r="B42" s="26" t="s">
        <v>60</v>
      </c>
      <c r="C42" s="48"/>
      <c r="D42" s="49"/>
      <c r="E42" s="37"/>
      <c r="F42" s="24" t="n">
        <f aca="false">SUM(F43:F47)</f>
        <v>53.03</v>
      </c>
      <c r="G42" s="24" t="n">
        <f aca="false">SUM(G43:G47)</f>
        <v>137.9</v>
      </c>
    </row>
    <row r="43" s="2" customFormat="true" ht="12.75" hidden="false" customHeight="true" outlineLevel="0" collapsed="false">
      <c r="A43" s="29" t="s">
        <v>20</v>
      </c>
      <c r="B43" s="30"/>
      <c r="C43" s="31" t="s">
        <v>61</v>
      </c>
      <c r="D43" s="34"/>
      <c r="E43" s="35"/>
      <c r="F43" s="24"/>
      <c r="G43" s="24"/>
    </row>
    <row r="44" s="2" customFormat="true" ht="12.75" hidden="false" customHeight="true" outlineLevel="0" collapsed="false">
      <c r="A44" s="29" t="s">
        <v>22</v>
      </c>
      <c r="B44" s="30"/>
      <c r="C44" s="31" t="s">
        <v>62</v>
      </c>
      <c r="D44" s="34"/>
      <c r="E44" s="35"/>
      <c r="F44" s="24" t="n">
        <v>53.03</v>
      </c>
      <c r="G44" s="24" t="n">
        <v>137.9</v>
      </c>
    </row>
    <row r="45" s="2" customFormat="true" ht="12.75" hidden="false" customHeight="true" outlineLevel="0" collapsed="false">
      <c r="A45" s="29" t="s">
        <v>24</v>
      </c>
      <c r="B45" s="30"/>
      <c r="C45" s="31" t="s">
        <v>63</v>
      </c>
      <c r="D45" s="34"/>
      <c r="E45" s="35"/>
      <c r="F45" s="24"/>
      <c r="G45" s="24"/>
    </row>
    <row r="46" s="2" customFormat="true" ht="12.75" hidden="false" customHeight="true" outlineLevel="0" collapsed="false">
      <c r="A46" s="29" t="s">
        <v>26</v>
      </c>
      <c r="B46" s="30"/>
      <c r="C46" s="31" t="s">
        <v>64</v>
      </c>
      <c r="D46" s="34"/>
      <c r="E46" s="35"/>
      <c r="F46" s="24"/>
      <c r="G46" s="24"/>
    </row>
    <row r="47" s="2" customFormat="true" ht="12.75" hidden="false" customHeight="true" outlineLevel="0" collapsed="false">
      <c r="A47" s="29" t="s">
        <v>28</v>
      </c>
      <c r="B47" s="50"/>
      <c r="C47" s="32" t="s">
        <v>65</v>
      </c>
      <c r="D47" s="32"/>
      <c r="E47" s="35"/>
      <c r="F47" s="24"/>
      <c r="G47" s="24"/>
    </row>
    <row r="48" s="2" customFormat="true" ht="12.75" hidden="false" customHeight="true" outlineLevel="0" collapsed="false">
      <c r="A48" s="25" t="s">
        <v>30</v>
      </c>
      <c r="B48" s="51" t="s">
        <v>66</v>
      </c>
      <c r="C48" s="52"/>
      <c r="D48" s="53"/>
      <c r="E48" s="37"/>
      <c r="F48" s="24" t="n">
        <v>10190</v>
      </c>
      <c r="G48" s="24" t="n">
        <v>3904.22</v>
      </c>
    </row>
    <row r="49" s="2" customFormat="true" ht="12.75" hidden="false" customHeight="true" outlineLevel="0" collapsed="false">
      <c r="A49" s="25" t="s">
        <v>52</v>
      </c>
      <c r="B49" s="26" t="s">
        <v>67</v>
      </c>
      <c r="C49" s="48"/>
      <c r="D49" s="49"/>
      <c r="E49" s="37"/>
      <c r="F49" s="24" t="n">
        <v>479885.84</v>
      </c>
      <c r="G49" s="24" t="n">
        <f aca="false">SUM(G50:G55)</f>
        <v>221956.82</v>
      </c>
    </row>
    <row r="50" s="2" customFormat="true" ht="12.75" hidden="false" customHeight="true" outlineLevel="0" collapsed="false">
      <c r="A50" s="29" t="s">
        <v>68</v>
      </c>
      <c r="B50" s="48"/>
      <c r="C50" s="54" t="s">
        <v>69</v>
      </c>
      <c r="D50" s="55"/>
      <c r="E50" s="37"/>
      <c r="F50" s="24"/>
      <c r="G50" s="24"/>
    </row>
    <row r="51" s="2" customFormat="true" ht="12.75" hidden="false" customHeight="true" outlineLevel="0" collapsed="false">
      <c r="A51" s="56" t="s">
        <v>70</v>
      </c>
      <c r="B51" s="30"/>
      <c r="C51" s="31" t="s">
        <v>71</v>
      </c>
      <c r="D51" s="38"/>
      <c r="E51" s="57"/>
      <c r="F51" s="58"/>
      <c r="G51" s="58"/>
    </row>
    <row r="52" s="2" customFormat="true" ht="12.75" hidden="false" customHeight="true" outlineLevel="0" collapsed="false">
      <c r="A52" s="29" t="s">
        <v>72</v>
      </c>
      <c r="B52" s="30"/>
      <c r="C52" s="31" t="s">
        <v>73</v>
      </c>
      <c r="D52" s="34"/>
      <c r="E52" s="37"/>
      <c r="F52" s="24"/>
      <c r="G52" s="24"/>
    </row>
    <row r="53" s="2" customFormat="true" ht="12.75" hidden="false" customHeight="true" outlineLevel="0" collapsed="false">
      <c r="A53" s="29" t="s">
        <v>74</v>
      </c>
      <c r="B53" s="30"/>
      <c r="C53" s="32" t="s">
        <v>75</v>
      </c>
      <c r="D53" s="32"/>
      <c r="E53" s="37"/>
      <c r="F53" s="24" t="n">
        <v>1718.57</v>
      </c>
      <c r="G53" s="24" t="n">
        <v>51.53</v>
      </c>
    </row>
    <row r="54" s="2" customFormat="true" ht="12.75" hidden="false" customHeight="true" outlineLevel="0" collapsed="false">
      <c r="A54" s="29" t="s">
        <v>76</v>
      </c>
      <c r="B54" s="30"/>
      <c r="C54" s="31" t="s">
        <v>77</v>
      </c>
      <c r="D54" s="34"/>
      <c r="E54" s="37"/>
      <c r="F54" s="24" t="n">
        <v>474407.38</v>
      </c>
      <c r="G54" s="24" t="n">
        <v>217753.64</v>
      </c>
    </row>
    <row r="55" s="2" customFormat="true" ht="12.75" hidden="false" customHeight="true" outlineLevel="0" collapsed="false">
      <c r="A55" s="29" t="s">
        <v>78</v>
      </c>
      <c r="B55" s="30"/>
      <c r="C55" s="31" t="s">
        <v>79</v>
      </c>
      <c r="D55" s="34"/>
      <c r="E55" s="37"/>
      <c r="F55" s="24" t="n">
        <v>3028.74</v>
      </c>
      <c r="G55" s="24" t="n">
        <v>4151.65</v>
      </c>
    </row>
    <row r="56" s="2" customFormat="true" ht="12.75" hidden="false" customHeight="true" outlineLevel="0" collapsed="false">
      <c r="A56" s="25" t="s">
        <v>54</v>
      </c>
      <c r="B56" s="43" t="s">
        <v>80</v>
      </c>
      <c r="C56" s="43"/>
      <c r="D56" s="37"/>
      <c r="E56" s="37"/>
      <c r="F56" s="24"/>
      <c r="G56" s="24"/>
    </row>
    <row r="57" s="2" customFormat="true" ht="12.75" hidden="false" customHeight="true" outlineLevel="0" collapsed="false">
      <c r="A57" s="25" t="s">
        <v>81</v>
      </c>
      <c r="B57" s="43" t="s">
        <v>82</v>
      </c>
      <c r="C57" s="43"/>
      <c r="D57" s="37"/>
      <c r="E57" s="37"/>
      <c r="F57" s="24" t="n">
        <v>104214.77</v>
      </c>
      <c r="G57" s="24" t="n">
        <v>193367.16</v>
      </c>
    </row>
    <row r="58" s="2" customFormat="true" ht="12.75" hidden="false" customHeight="true" outlineLevel="0" collapsed="false">
      <c r="A58" s="25"/>
      <c r="B58" s="59" t="s">
        <v>83</v>
      </c>
      <c r="C58" s="41"/>
      <c r="D58" s="42"/>
      <c r="E58" s="37"/>
      <c r="F58" s="60" t="n">
        <f aca="false">SUM(F20,F40,F41)</f>
        <v>2532746.85</v>
      </c>
      <c r="G58" s="60" t="n">
        <f aca="false">SUM(G20,G40,G41)</f>
        <v>1841825.75</v>
      </c>
    </row>
    <row r="59" s="2" customFormat="true" ht="12.75" hidden="false" customHeight="true" outlineLevel="0" collapsed="false">
      <c r="A59" s="44" t="s">
        <v>84</v>
      </c>
      <c r="B59" s="45" t="s">
        <v>85</v>
      </c>
      <c r="C59" s="45"/>
      <c r="D59" s="61"/>
      <c r="E59" s="37"/>
      <c r="F59" s="62" t="n">
        <f aca="false">SUM(F60:F63)</f>
        <v>1998569.13</v>
      </c>
      <c r="G59" s="24" t="n">
        <f aca="false">SUM(G60:G63)</f>
        <v>1578072.76</v>
      </c>
    </row>
    <row r="60" s="2" customFormat="true" ht="12.75" hidden="false" customHeight="true" outlineLevel="0" collapsed="false">
      <c r="A60" s="25" t="s">
        <v>18</v>
      </c>
      <c r="B60" s="43" t="s">
        <v>86</v>
      </c>
      <c r="C60" s="43"/>
      <c r="D60" s="37"/>
      <c r="E60" s="37"/>
      <c r="F60" s="62" t="n">
        <v>30510.75</v>
      </c>
      <c r="G60" s="24" t="n">
        <v>46548.58</v>
      </c>
    </row>
    <row r="61" s="2" customFormat="true" ht="12.75" hidden="false" customHeight="true" outlineLevel="0" collapsed="false">
      <c r="A61" s="39" t="s">
        <v>30</v>
      </c>
      <c r="B61" s="40" t="s">
        <v>87</v>
      </c>
      <c r="C61" s="41"/>
      <c r="D61" s="42"/>
      <c r="E61" s="63"/>
      <c r="F61" s="64" t="n">
        <v>1859736.49</v>
      </c>
      <c r="G61" s="65" t="n">
        <v>1325932.61</v>
      </c>
    </row>
    <row r="62" s="2" customFormat="true" ht="12.75" hidden="false" customHeight="true" outlineLevel="0" collapsed="false">
      <c r="A62" s="25" t="s">
        <v>52</v>
      </c>
      <c r="B62" s="37" t="s">
        <v>88</v>
      </c>
      <c r="C62" s="37"/>
      <c r="D62" s="37"/>
      <c r="E62" s="37"/>
      <c r="F62" s="62" t="n">
        <v>107213.33</v>
      </c>
      <c r="G62" s="24" t="n">
        <v>201270.8</v>
      </c>
    </row>
    <row r="63" s="2" customFormat="true" ht="12.75" hidden="false" customHeight="true" outlineLevel="0" collapsed="false">
      <c r="A63" s="25" t="s">
        <v>89</v>
      </c>
      <c r="B63" s="43" t="s">
        <v>90</v>
      </c>
      <c r="C63" s="30"/>
      <c r="D63" s="23"/>
      <c r="E63" s="37"/>
      <c r="F63" s="62" t="n">
        <v>1108.56</v>
      </c>
      <c r="G63" s="24" t="n">
        <v>4320.77</v>
      </c>
    </row>
    <row r="64" s="2" customFormat="true" ht="12.75" hidden="false" customHeight="true" outlineLevel="0" collapsed="false">
      <c r="A64" s="44" t="s">
        <v>91</v>
      </c>
      <c r="B64" s="45" t="s">
        <v>92</v>
      </c>
      <c r="C64" s="46"/>
      <c r="D64" s="47"/>
      <c r="E64" s="37"/>
      <c r="F64" s="62" t="n">
        <f aca="false">SUM(F65,F69)</f>
        <v>525915.57</v>
      </c>
      <c r="G64" s="24" t="n">
        <f aca="false">SUM(G65,G69)</f>
        <v>255334.28</v>
      </c>
    </row>
    <row r="65" s="2" customFormat="true" ht="12.75" hidden="false" customHeight="true" outlineLevel="0" collapsed="false">
      <c r="A65" s="25" t="s">
        <v>18</v>
      </c>
      <c r="B65" s="26" t="s">
        <v>93</v>
      </c>
      <c r="C65" s="48"/>
      <c r="D65" s="49"/>
      <c r="E65" s="37"/>
      <c r="F65" s="24" t="n">
        <f aca="false">SUM(F66:F68)</f>
        <v>44628.03</v>
      </c>
      <c r="G65" s="24" t="n">
        <f aca="false">SUM(G66:G68)</f>
        <v>36466.33</v>
      </c>
    </row>
    <row r="66" s="2" customFormat="true" ht="12.75" hidden="false" customHeight="true" outlineLevel="0" collapsed="false">
      <c r="A66" s="29" t="s">
        <v>20</v>
      </c>
      <c r="B66" s="66"/>
      <c r="C66" s="31" t="s">
        <v>94</v>
      </c>
      <c r="D66" s="67"/>
      <c r="E66" s="37"/>
      <c r="F66" s="24"/>
      <c r="G66" s="24"/>
    </row>
    <row r="67" s="2" customFormat="true" ht="12.75" hidden="false" customHeight="true" outlineLevel="0" collapsed="false">
      <c r="A67" s="29" t="s">
        <v>22</v>
      </c>
      <c r="B67" s="30"/>
      <c r="C67" s="31" t="s">
        <v>95</v>
      </c>
      <c r="D67" s="34"/>
      <c r="E67" s="37"/>
      <c r="F67" s="24" t="n">
        <v>44628.03</v>
      </c>
      <c r="G67" s="24" t="n">
        <v>36466.33</v>
      </c>
    </row>
    <row r="68" s="2" customFormat="true" ht="12.75" hidden="false" customHeight="true" outlineLevel="0" collapsed="false">
      <c r="A68" s="29" t="s">
        <v>96</v>
      </c>
      <c r="B68" s="30"/>
      <c r="C68" s="31" t="s">
        <v>97</v>
      </c>
      <c r="D68" s="34"/>
      <c r="E68" s="35"/>
      <c r="F68" s="24"/>
      <c r="G68" s="24"/>
    </row>
    <row r="69" s="2" customFormat="true" ht="12.75" hidden="false" customHeight="true" outlineLevel="0" collapsed="false">
      <c r="A69" s="25" t="s">
        <v>30</v>
      </c>
      <c r="B69" s="40" t="s">
        <v>98</v>
      </c>
      <c r="C69" s="41"/>
      <c r="D69" s="42"/>
      <c r="E69" s="37"/>
      <c r="F69" s="24" t="n">
        <f aca="false">SUM(F70,F71,F72,F73,F74,F75,F78,F79,F80,F81,F82,F83)</f>
        <v>481287.54</v>
      </c>
      <c r="G69" s="24" t="n">
        <f aca="false">SUM(G70,G71,G72,G73,G74,G75,G78,G79,G80,G81,G82,G83)</f>
        <v>218867.95</v>
      </c>
    </row>
    <row r="70" s="2" customFormat="true" ht="12.75" hidden="false" customHeight="true" outlineLevel="0" collapsed="false">
      <c r="A70" s="29" t="s">
        <v>32</v>
      </c>
      <c r="B70" s="30"/>
      <c r="C70" s="31" t="s">
        <v>99</v>
      </c>
      <c r="D70" s="32"/>
      <c r="E70" s="37"/>
      <c r="F70" s="24"/>
      <c r="G70" s="24"/>
    </row>
    <row r="71" s="2" customFormat="true" ht="12.75" hidden="false" customHeight="true" outlineLevel="0" collapsed="false">
      <c r="A71" s="29" t="s">
        <v>34</v>
      </c>
      <c r="B71" s="66"/>
      <c r="C71" s="31" t="s">
        <v>100</v>
      </c>
      <c r="D71" s="67"/>
      <c r="E71" s="37"/>
      <c r="F71" s="24"/>
      <c r="G71" s="24"/>
    </row>
    <row r="72" s="2" customFormat="true" ht="12.75" hidden="false" customHeight="true" outlineLevel="0" collapsed="false">
      <c r="A72" s="29" t="s">
        <v>36</v>
      </c>
      <c r="B72" s="66"/>
      <c r="C72" s="31" t="s">
        <v>101</v>
      </c>
      <c r="D72" s="67"/>
      <c r="E72" s="37"/>
      <c r="F72" s="24"/>
      <c r="G72" s="24"/>
    </row>
    <row r="73" s="2" customFormat="true" ht="12.75" hidden="false" customHeight="true" outlineLevel="0" collapsed="false">
      <c r="A73" s="68" t="s">
        <v>38</v>
      </c>
      <c r="B73" s="48"/>
      <c r="C73" s="69" t="s">
        <v>102</v>
      </c>
      <c r="D73" s="55"/>
      <c r="E73" s="37"/>
      <c r="F73" s="24"/>
      <c r="G73" s="24"/>
    </row>
    <row r="74" s="2" customFormat="true" ht="12.75" hidden="false" customHeight="true" outlineLevel="0" collapsed="false">
      <c r="A74" s="25" t="s">
        <v>40</v>
      </c>
      <c r="B74" s="38"/>
      <c r="C74" s="38" t="s">
        <v>103</v>
      </c>
      <c r="D74" s="32"/>
      <c r="E74" s="32"/>
      <c r="F74" s="24"/>
      <c r="G74" s="24"/>
    </row>
    <row r="75" s="2" customFormat="true" ht="12.75" hidden="false" customHeight="true" outlineLevel="0" collapsed="false">
      <c r="A75" s="70" t="s">
        <v>42</v>
      </c>
      <c r="B75" s="41"/>
      <c r="C75" s="71" t="s">
        <v>104</v>
      </c>
      <c r="D75" s="72"/>
      <c r="E75" s="37"/>
      <c r="F75" s="24" t="n">
        <f aca="false">SUM(F76:F77)</f>
        <v>0</v>
      </c>
      <c r="G75" s="24" t="n">
        <f aca="false">SUM(G76:G77)</f>
        <v>0</v>
      </c>
    </row>
    <row r="76" s="2" customFormat="true" ht="12.75" hidden="false" customHeight="true" outlineLevel="0" collapsed="false">
      <c r="A76" s="29" t="s">
        <v>105</v>
      </c>
      <c r="B76" s="30"/>
      <c r="C76" s="38"/>
      <c r="D76" s="34" t="s">
        <v>106</v>
      </c>
      <c r="E76" s="37"/>
      <c r="F76" s="24"/>
      <c r="G76" s="24"/>
    </row>
    <row r="77" s="2" customFormat="true" ht="12.75" hidden="false" customHeight="true" outlineLevel="0" collapsed="false">
      <c r="A77" s="29" t="s">
        <v>107</v>
      </c>
      <c r="B77" s="30"/>
      <c r="C77" s="38"/>
      <c r="D77" s="34" t="s">
        <v>108</v>
      </c>
      <c r="E77" s="35"/>
      <c r="F77" s="24"/>
      <c r="G77" s="24"/>
    </row>
    <row r="78" s="2" customFormat="true" ht="12.75" hidden="false" customHeight="true" outlineLevel="0" collapsed="false">
      <c r="A78" s="29" t="s">
        <v>44</v>
      </c>
      <c r="B78" s="52"/>
      <c r="C78" s="73" t="s">
        <v>109</v>
      </c>
      <c r="D78" s="74"/>
      <c r="E78" s="35"/>
      <c r="F78" s="24"/>
      <c r="G78" s="24"/>
    </row>
    <row r="79" s="2" customFormat="true" ht="12.75" hidden="false" customHeight="true" outlineLevel="0" collapsed="false">
      <c r="A79" s="29" t="s">
        <v>46</v>
      </c>
      <c r="B79" s="66"/>
      <c r="C79" s="31" t="s">
        <v>110</v>
      </c>
      <c r="D79" s="67"/>
      <c r="E79" s="37"/>
      <c r="F79" s="24"/>
      <c r="G79" s="24"/>
    </row>
    <row r="80" s="2" customFormat="true" ht="12.75" hidden="false" customHeight="true" outlineLevel="0" collapsed="false">
      <c r="A80" s="29" t="s">
        <v>48</v>
      </c>
      <c r="B80" s="30"/>
      <c r="C80" s="31" t="s">
        <v>111</v>
      </c>
      <c r="D80" s="34"/>
      <c r="E80" s="37"/>
      <c r="F80" s="24" t="n">
        <v>115809.32</v>
      </c>
      <c r="G80" s="24" t="n">
        <v>397.35</v>
      </c>
    </row>
    <row r="81" s="2" customFormat="true" ht="12.75" hidden="false" customHeight="true" outlineLevel="0" collapsed="false">
      <c r="A81" s="29" t="s">
        <v>50</v>
      </c>
      <c r="B81" s="30"/>
      <c r="C81" s="31" t="s">
        <v>112</v>
      </c>
      <c r="D81" s="34"/>
      <c r="E81" s="37"/>
      <c r="F81" s="24" t="n">
        <v>147007.62</v>
      </c>
      <c r="G81" s="24"/>
    </row>
    <row r="82" s="2" customFormat="true" ht="12.75" hidden="false" customHeight="true" outlineLevel="0" collapsed="false">
      <c r="A82" s="29" t="s">
        <v>113</v>
      </c>
      <c r="B82" s="30"/>
      <c r="C82" s="31" t="s">
        <v>114</v>
      </c>
      <c r="D82" s="34"/>
      <c r="E82" s="37"/>
      <c r="F82" s="24" t="n">
        <v>218470.6</v>
      </c>
      <c r="G82" s="24" t="n">
        <v>218470.6</v>
      </c>
    </row>
    <row r="83" s="2" customFormat="true" ht="12.75" hidden="false" customHeight="true" outlineLevel="0" collapsed="false">
      <c r="A83" s="29" t="s">
        <v>115</v>
      </c>
      <c r="B83" s="30"/>
      <c r="C83" s="31" t="s">
        <v>116</v>
      </c>
      <c r="D83" s="34"/>
      <c r="E83" s="35"/>
      <c r="F83" s="24"/>
      <c r="G83" s="24"/>
    </row>
    <row r="84" s="2" customFormat="true" ht="12.75" hidden="false" customHeight="true" outlineLevel="0" collapsed="false">
      <c r="A84" s="75" t="s">
        <v>117</v>
      </c>
      <c r="B84" s="76" t="s">
        <v>118</v>
      </c>
      <c r="C84" s="77"/>
      <c r="D84" s="78"/>
      <c r="E84" s="35"/>
      <c r="F84" s="24" t="n">
        <f aca="false">SUM(F85,F86,F89,F90)</f>
        <v>8262.15</v>
      </c>
      <c r="G84" s="24" t="n">
        <f aca="false">SUM(G85,G86,G89,G90)</f>
        <v>8418.71</v>
      </c>
    </row>
    <row r="85" s="2" customFormat="true" ht="12.75" hidden="false" customHeight="true" outlineLevel="0" collapsed="false">
      <c r="A85" s="25" t="s">
        <v>18</v>
      </c>
      <c r="B85" s="43" t="s">
        <v>119</v>
      </c>
      <c r="C85" s="30"/>
      <c r="D85" s="23"/>
      <c r="E85" s="35"/>
      <c r="F85" s="24"/>
      <c r="G85" s="24"/>
    </row>
    <row r="86" s="2" customFormat="true" ht="12.75" hidden="false" customHeight="true" outlineLevel="0" collapsed="false">
      <c r="A86" s="25" t="s">
        <v>30</v>
      </c>
      <c r="B86" s="26" t="s">
        <v>120</v>
      </c>
      <c r="C86" s="48"/>
      <c r="D86" s="49"/>
      <c r="E86" s="37"/>
      <c r="F86" s="24" t="n">
        <f aca="false">SUM(F87:F88)</f>
        <v>0</v>
      </c>
      <c r="G86" s="24" t="n">
        <f aca="false">SUM(G87:G88)</f>
        <v>0</v>
      </c>
    </row>
    <row r="87" s="2" customFormat="true" ht="12.75" hidden="false" customHeight="true" outlineLevel="0" collapsed="false">
      <c r="A87" s="29" t="s">
        <v>32</v>
      </c>
      <c r="B87" s="30"/>
      <c r="C87" s="31" t="s">
        <v>121</v>
      </c>
      <c r="D87" s="34"/>
      <c r="E87" s="37"/>
      <c r="F87" s="24"/>
      <c r="G87" s="24"/>
    </row>
    <row r="88" s="2" customFormat="true" ht="12.75" hidden="false" customHeight="true" outlineLevel="0" collapsed="false">
      <c r="A88" s="29" t="s">
        <v>34</v>
      </c>
      <c r="B88" s="30"/>
      <c r="C88" s="31" t="s">
        <v>122</v>
      </c>
      <c r="D88" s="34"/>
      <c r="E88" s="37"/>
      <c r="F88" s="24"/>
      <c r="G88" s="24"/>
    </row>
    <row r="89" s="2" customFormat="true" ht="12.75" hidden="false" customHeight="true" outlineLevel="0" collapsed="false">
      <c r="A89" s="25" t="s">
        <v>52</v>
      </c>
      <c r="B89" s="38" t="s">
        <v>123</v>
      </c>
      <c r="C89" s="38"/>
      <c r="D89" s="32"/>
      <c r="E89" s="37"/>
      <c r="F89" s="24"/>
      <c r="G89" s="24"/>
    </row>
    <row r="90" s="2" customFormat="true" ht="12.75" hidden="false" customHeight="true" outlineLevel="0" collapsed="false">
      <c r="A90" s="39" t="s">
        <v>54</v>
      </c>
      <c r="B90" s="40" t="s">
        <v>124</v>
      </c>
      <c r="C90" s="41"/>
      <c r="D90" s="42"/>
      <c r="E90" s="37"/>
      <c r="F90" s="24" t="n">
        <f aca="false">SUM(F91:F92)</f>
        <v>8262.15</v>
      </c>
      <c r="G90" s="24" t="n">
        <f aca="false">SUM(G91:G92)</f>
        <v>8418.71</v>
      </c>
    </row>
    <row r="91" s="2" customFormat="true" ht="12.75" hidden="false" customHeight="true" outlineLevel="0" collapsed="false">
      <c r="A91" s="29" t="s">
        <v>125</v>
      </c>
      <c r="B91" s="50"/>
      <c r="C91" s="31" t="s">
        <v>126</v>
      </c>
      <c r="D91" s="79"/>
      <c r="E91" s="35"/>
      <c r="F91" s="24" t="n">
        <v>-156.56</v>
      </c>
      <c r="G91" s="24" t="n">
        <v>-3700.84</v>
      </c>
    </row>
    <row r="92" s="2" customFormat="true" ht="12.75" hidden="false" customHeight="true" outlineLevel="0" collapsed="false">
      <c r="A92" s="29" t="s">
        <v>127</v>
      </c>
      <c r="B92" s="50"/>
      <c r="C92" s="31" t="s">
        <v>128</v>
      </c>
      <c r="D92" s="79"/>
      <c r="E92" s="35"/>
      <c r="F92" s="24" t="n">
        <v>8418.71</v>
      </c>
      <c r="G92" s="24" t="n">
        <v>12119.55</v>
      </c>
    </row>
    <row r="93" s="2" customFormat="true" ht="12.75" hidden="false" customHeight="true" outlineLevel="0" collapsed="false">
      <c r="A93" s="44" t="s">
        <v>129</v>
      </c>
      <c r="B93" s="80" t="s">
        <v>130</v>
      </c>
      <c r="C93" s="81"/>
      <c r="D93" s="81"/>
      <c r="E93" s="35"/>
      <c r="F93" s="24"/>
      <c r="G93" s="24"/>
    </row>
    <row r="94" s="2" customFormat="true" ht="25.5" hidden="false" customHeight="true" outlineLevel="0" collapsed="false">
      <c r="A94" s="17"/>
      <c r="B94" s="82" t="s">
        <v>131</v>
      </c>
      <c r="C94" s="82"/>
      <c r="D94" s="82"/>
      <c r="E94" s="37"/>
      <c r="F94" s="60" t="n">
        <f aca="false">SUM(F59,F64,F84,F93)</f>
        <v>2532746.85</v>
      </c>
      <c r="G94" s="60" t="n">
        <f aca="false">SUM(G59,G64,G84,G93)</f>
        <v>1841825.75</v>
      </c>
      <c r="K94" s="83" t="n">
        <f aca="false">SUM(F58-F94)</f>
        <v>0</v>
      </c>
    </row>
    <row r="95" s="2" customFormat="true" ht="12.75" hidden="false" customHeight="true" outlineLevel="0" collapsed="false">
      <c r="A95" s="84"/>
      <c r="B95" s="72"/>
      <c r="C95" s="72"/>
      <c r="D95" s="72"/>
      <c r="E95" s="72"/>
      <c r="F95" s="3"/>
      <c r="G95" s="3"/>
    </row>
    <row r="96" s="2" customFormat="true" ht="12.75" hidden="false" customHeight="true" outlineLevel="0" collapsed="false">
      <c r="A96" s="72" t="s">
        <v>132</v>
      </c>
      <c r="B96" s="72"/>
      <c r="C96" s="72"/>
      <c r="D96" s="72"/>
      <c r="E96" s="72"/>
      <c r="F96" s="12" t="s">
        <v>133</v>
      </c>
      <c r="G96" s="12"/>
    </row>
    <row r="97" s="86" customFormat="true" ht="11.25" hidden="false" customHeight="true" outlineLevel="0" collapsed="false">
      <c r="A97" s="85" t="s">
        <v>134</v>
      </c>
      <c r="B97" s="85"/>
      <c r="C97" s="85"/>
      <c r="D97" s="85"/>
      <c r="E97" s="85"/>
      <c r="F97" s="10" t="s">
        <v>135</v>
      </c>
      <c r="G97" s="10"/>
    </row>
    <row r="98" s="2" customFormat="true" ht="12.75" hidden="false" customHeight="true" outlineLevel="0" collapsed="false">
      <c r="A98" s="72"/>
      <c r="B98" s="72"/>
      <c r="C98" s="72"/>
      <c r="D98" s="72"/>
      <c r="E98" s="12"/>
      <c r="F98" s="15"/>
      <c r="G98" s="15"/>
    </row>
    <row r="99" s="2" customFormat="true" ht="12.75" hidden="false" customHeight="true" outlineLevel="0" collapsed="false">
      <c r="A99" s="87"/>
      <c r="B99" s="87"/>
      <c r="C99" s="87"/>
      <c r="D99" s="87"/>
      <c r="E99" s="12"/>
      <c r="F99" s="15"/>
      <c r="G99" s="15"/>
    </row>
    <row r="100" s="2" customFormat="true" ht="12.75" hidden="false" customHeight="true" outlineLevel="0" collapsed="false">
      <c r="A100" s="72" t="s">
        <v>136</v>
      </c>
      <c r="B100" s="72"/>
      <c r="C100" s="72"/>
      <c r="D100" s="72"/>
      <c r="E100" s="72"/>
      <c r="F100" s="12" t="s">
        <v>137</v>
      </c>
      <c r="G100" s="12"/>
    </row>
    <row r="101" s="86" customFormat="true" ht="12.75" hidden="false" customHeight="true" outlineLevel="0" collapsed="false">
      <c r="A101" s="85" t="s">
        <v>138</v>
      </c>
      <c r="B101" s="85"/>
      <c r="C101" s="85"/>
      <c r="D101" s="85"/>
      <c r="E101" s="85"/>
      <c r="F101" s="10" t="s">
        <v>135</v>
      </c>
      <c r="G101" s="10"/>
    </row>
    <row r="102" s="2" customFormat="true" ht="12.75" hidden="false" customHeight="true" outlineLevel="0" collapsed="false">
      <c r="E102" s="3"/>
    </row>
    <row r="103" s="2" customFormat="true" ht="12.75" hidden="false" customHeight="true" outlineLevel="0" collapsed="false">
      <c r="E103" s="3"/>
    </row>
    <row r="104" s="2" customFormat="true" ht="12.75" hidden="false" customHeight="true" outlineLevel="0" collapsed="false">
      <c r="E104" s="3"/>
    </row>
    <row r="105" s="2" customFormat="true" ht="12.75" hidden="false" customHeight="true" outlineLevel="0" collapsed="false">
      <c r="E105" s="3"/>
    </row>
    <row r="106" s="2" customFormat="true" ht="12.75" hidden="false" customHeight="true" outlineLevel="0" collapsed="false">
      <c r="E106" s="3"/>
    </row>
    <row r="107" s="2" customFormat="true" ht="12.75" hidden="false" customHeight="true" outlineLevel="0" collapsed="false">
      <c r="E107" s="3"/>
    </row>
    <row r="108" s="2" customFormat="true" ht="12.75" hidden="false" customHeight="true" outlineLevel="0" collapsed="false">
      <c r="E108" s="3"/>
    </row>
    <row r="109" s="2" customFormat="true" ht="12.75" hidden="false" customHeight="true" outlineLevel="0" collapsed="false">
      <c r="E109" s="3"/>
    </row>
    <row r="110" s="2" customFormat="true" ht="12.75" hidden="false" customHeight="true" outlineLevel="0" collapsed="false">
      <c r="E110" s="3"/>
    </row>
    <row r="111" s="2" customFormat="true" ht="12.75" hidden="false" customHeight="true" outlineLevel="0" collapsed="false">
      <c r="E111" s="3"/>
    </row>
    <row r="112" s="2" customFormat="true" ht="12.75" hidden="false" customHeight="true" outlineLevel="0" collapsed="false">
      <c r="E112" s="3"/>
    </row>
    <row r="113" s="2" customFormat="true" ht="12.75" hidden="false" customHeight="true" outlineLevel="0" collapsed="false">
      <c r="E113" s="3"/>
    </row>
    <row r="114" s="2" customFormat="true" ht="12.75" hidden="false" customHeight="true" outlineLevel="0" collapsed="false">
      <c r="E114" s="3"/>
    </row>
    <row r="115" s="2" customFormat="true" ht="12.75" hidden="false" customHeight="true" outlineLevel="0" collapsed="false">
      <c r="E115" s="3"/>
    </row>
    <row r="116" s="2" customFormat="true" ht="12.75" hidden="false" customHeight="true" outlineLevel="0" collapsed="false">
      <c r="E116" s="3"/>
    </row>
    <row r="117" s="2" customFormat="true" ht="12.75" hidden="false" customHeight="true" outlineLevel="0" collapsed="false">
      <c r="E117" s="3"/>
    </row>
    <row r="118" s="2" customFormat="true" ht="12.75" hidden="false" customHeight="true" outlineLevel="0" collapsed="false">
      <c r="E118" s="3"/>
    </row>
    <row r="119" s="2" customFormat="true" ht="12.75" hidden="false" customHeight="true" outlineLevel="0" collapsed="false">
      <c r="E119" s="3"/>
    </row>
    <row r="120" s="2" customFormat="true" ht="12.75" hidden="false" customHeight="true" outlineLevel="0" collapsed="false">
      <c r="E120" s="3"/>
    </row>
    <row r="121" s="2" customFormat="true" ht="12.75" hidden="false" customHeight="true" outlineLevel="0" collapsed="false">
      <c r="E121" s="3"/>
    </row>
    <row r="122" s="2" customFormat="true" ht="12.75" hidden="false" customHeight="true" outlineLevel="0" collapsed="false">
      <c r="E122" s="3"/>
    </row>
  </sheetData>
  <mergeCells count="27">
    <mergeCell ref="E2:G2"/>
    <mergeCell ref="E3:G3"/>
    <mergeCell ref="A5:G6"/>
    <mergeCell ref="A7:G7"/>
    <mergeCell ref="A8:G8"/>
    <mergeCell ref="A9:G9"/>
    <mergeCell ref="A10:G10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B62:D62"/>
    <mergeCell ref="B94:D94"/>
    <mergeCell ref="A96:E96"/>
    <mergeCell ref="F96:G96"/>
    <mergeCell ref="A97:E97"/>
    <mergeCell ref="F97:G97"/>
    <mergeCell ref="A98:D98"/>
    <mergeCell ref="A100:E100"/>
    <mergeCell ref="F100:G100"/>
    <mergeCell ref="A101:E101"/>
    <mergeCell ref="F101:G101"/>
  </mergeCells>
  <printOptions headings="false" gridLines="false" gridLinesSet="true" horizontalCentered="true" verticalCentered="false"/>
  <pageMargins left="0.541666666666667" right="0.541666666666667" top="0.666666666666667" bottom="0.229166666666667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lt-LT</dc:language>
  <cp:lastModifiedBy>Linos kompiuteris</cp:lastModifiedBy>
  <dcterms:modified xsi:type="dcterms:W3CDTF">2025-12-02T09:00:23Z</dcterms:modified>
  <cp:revision>0</cp:revision>
  <dc:subject/>
  <dc:title/>
</cp:coreProperties>
</file>