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os kompiuteris\Desktop\"/>
    </mc:Choice>
  </mc:AlternateContent>
  <xr:revisionPtr revIDLastSave="0" documentId="13_ncr:1_{97741847-97DD-4E67-B4F3-029D2229F8A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_VSAFAS_4p" sheetId="1" r:id="rId1"/>
  </sheets>
  <definedNames>
    <definedName name="a" localSheetId="0">#REF!</definedName>
    <definedName name="adresas" localSheetId="0">#REF!</definedName>
    <definedName name="as" localSheetId="0">#REF!</definedName>
    <definedName name="b" localSheetId="0">#REF!</definedName>
    <definedName name="Button_1" localSheetId="0">"X4AL_III_ketv__AL__2__List"</definedName>
    <definedName name="d_1" localSheetId="0">#REF!</definedName>
    <definedName name="d_10" localSheetId="0">#REF!</definedName>
    <definedName name="d_11" localSheetId="0">#REF!</definedName>
    <definedName name="d_12" localSheetId="0">#REF!</definedName>
    <definedName name="d_13" localSheetId="0">#REF!</definedName>
    <definedName name="d_14" localSheetId="0">#REF!</definedName>
    <definedName name="d_15" localSheetId="0">#REF!</definedName>
    <definedName name="d_16" localSheetId="0">#REF!</definedName>
    <definedName name="d_17" localSheetId="0">#REF!</definedName>
    <definedName name="d_18" localSheetId="0">#REF!</definedName>
    <definedName name="d_19" localSheetId="0">#REF!</definedName>
    <definedName name="D_19a" localSheetId="0">#REF!</definedName>
    <definedName name="d_2" localSheetId="0">#REF!</definedName>
    <definedName name="d_20" localSheetId="0">#REF!</definedName>
    <definedName name="d_21" localSheetId="0">#REF!</definedName>
    <definedName name="d_22" localSheetId="0">#REF!</definedName>
    <definedName name="d_23" localSheetId="0">#REF!</definedName>
    <definedName name="d_24" localSheetId="0">#REF!</definedName>
    <definedName name="d_25" localSheetId="0">#REF!</definedName>
    <definedName name="d_26" localSheetId="0">#REF!</definedName>
    <definedName name="d_27" localSheetId="0">#REF!</definedName>
    <definedName name="d_28" localSheetId="0">#REF!</definedName>
    <definedName name="d_29" localSheetId="0">#REF!</definedName>
    <definedName name="D_2a" localSheetId="0">#REF!</definedName>
    <definedName name="d_3" localSheetId="0">#REF!</definedName>
    <definedName name="d_30" localSheetId="0">#REF!</definedName>
    <definedName name="d_31" localSheetId="0">#REF!</definedName>
    <definedName name="d_4" localSheetId="0">#REF!</definedName>
    <definedName name="d_5" localSheetId="0">#REF!</definedName>
    <definedName name="d_6" localSheetId="0">#REF!</definedName>
    <definedName name="d_7" localSheetId="0">#REF!</definedName>
    <definedName name="d_8" localSheetId="0">#REF!</definedName>
    <definedName name="d_9" localSheetId="0">#REF!</definedName>
    <definedName name="D_ą0" localSheetId="0">#REF!</definedName>
    <definedName name="FAgrupe" localSheetId="0">#REF!</definedName>
    <definedName name="howToChange" localSheetId="0">#REF!</definedName>
    <definedName name="howToCheck" localSheetId="0">#REF!</definedName>
    <definedName name="k" localSheetId="0">#REF!</definedName>
    <definedName name="kodas" localSheetId="0">#REF!</definedName>
    <definedName name="laikas" localSheetId="0">#REF!</definedName>
    <definedName name="LOLD" localSheetId="0">1</definedName>
    <definedName name="LOLD_Table" localSheetId="0">10</definedName>
    <definedName name="pavadinimas" localSheetId="0">#REF!</definedName>
    <definedName name="pobudis" localSheetId="0">#REF!</definedName>
    <definedName name="_xlnm.Print_Area" localSheetId="0">'20_VSAFAS_4p'!$A$1:$M$28</definedName>
    <definedName name="_xlnm.Print_Titles" localSheetId="0">'20_VSAFAS_4p'!$10:$12</definedName>
    <definedName name="sada" localSheetId="0">#REF!</definedName>
    <definedName name="Sritis" localSheetId="0">#REF!</definedName>
    <definedName name="Statusas" localSheetId="0">#REF!</definedName>
    <definedName name="t" localSheetId="0">#REF!</definedName>
    <definedName name="Taip_Ne" localSheetId="0">#REF!</definedName>
    <definedName name="VAgrupe" localSheetId="0">#REF!</definedName>
    <definedName name="vieta" localSheetId="0">#REF!</definedName>
    <definedName name="X4AL_III_ketv__AL__2__List" localSheetId="0">#REF!</definedName>
  </definedNames>
  <calcPr calcId="191029"/>
</workbook>
</file>

<file path=xl/calcChain.xml><?xml version="1.0" encoding="utf-8"?>
<calcChain xmlns="http://schemas.openxmlformats.org/spreadsheetml/2006/main">
  <c r="M24" i="1" l="1"/>
  <c r="M23" i="1"/>
  <c r="L22" i="1"/>
  <c r="K22" i="1"/>
  <c r="J22" i="1"/>
  <c r="I22" i="1"/>
  <c r="H22" i="1"/>
  <c r="G22" i="1"/>
  <c r="F22" i="1"/>
  <c r="E22" i="1"/>
  <c r="D22" i="1"/>
  <c r="C22" i="1"/>
  <c r="M21" i="1"/>
  <c r="M20" i="1"/>
  <c r="L19" i="1"/>
  <c r="K19" i="1"/>
  <c r="J19" i="1"/>
  <c r="I19" i="1"/>
  <c r="H19" i="1"/>
  <c r="G19" i="1"/>
  <c r="F19" i="1"/>
  <c r="E19" i="1"/>
  <c r="D19" i="1"/>
  <c r="C19" i="1"/>
  <c r="M18" i="1"/>
  <c r="M17" i="1"/>
  <c r="L16" i="1"/>
  <c r="K16" i="1"/>
  <c r="J16" i="1"/>
  <c r="I16" i="1"/>
  <c r="H16" i="1"/>
  <c r="G16" i="1"/>
  <c r="F16" i="1"/>
  <c r="E16" i="1"/>
  <c r="D16" i="1"/>
  <c r="C16" i="1"/>
  <c r="M15" i="1"/>
  <c r="M14" i="1"/>
  <c r="L13" i="1"/>
  <c r="L25" i="1" s="1"/>
  <c r="K13" i="1"/>
  <c r="K25" i="1" s="1"/>
  <c r="J13" i="1"/>
  <c r="J25" i="1" s="1"/>
  <c r="I13" i="1"/>
  <c r="H13" i="1"/>
  <c r="H25" i="1" s="1"/>
  <c r="G13" i="1"/>
  <c r="G25" i="1" s="1"/>
  <c r="F13" i="1"/>
  <c r="F25" i="1" s="1"/>
  <c r="E13" i="1"/>
  <c r="E25" i="1" s="1"/>
  <c r="D13" i="1"/>
  <c r="C13" i="1"/>
  <c r="C25" i="1" s="1"/>
  <c r="M13" i="1" l="1"/>
  <c r="M16" i="1"/>
  <c r="D25" i="1"/>
  <c r="M19" i="1"/>
  <c r="M22" i="1"/>
  <c r="I25" i="1"/>
  <c r="M25" i="1" l="1"/>
</calcChain>
</file>

<file path=xl/sharedStrings.xml><?xml version="1.0" encoding="utf-8"?>
<sst xmlns="http://schemas.openxmlformats.org/spreadsheetml/2006/main" count="47" uniqueCount="41">
  <si>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</si>
  <si>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</si>
  <si>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</si>
  <si>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</si>
  <si>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</si>
  <si>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</si>
  <si>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</si>
  <si>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</si>
  <si>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</si>
  <si>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</si>
  <si>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 xml:space="preserve"> Finansavimo sumos (gautos), išskyrus neatlygintinai gautą turtą </t>
  </si>
  <si>
    <t xml:space="preserve">Finansavimo sumų pergrupavimas* 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</si>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</sst>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b/>
      <sz val="11"/>
      <color rgb="FF000000"/>
      <name val="Times New Roman"/>
      <charset val="1"/>
    </font>
    <font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sz val="10"/>
      <color rgb="FF000000"/>
      <name val="Times New Roman"/>
      <charset val="1"/>
    </font>
    <font>
      <sz val="10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1"/>
      <color rgb="FF000000"/>
      <name val="Times New Roman"/>
      <charset val="1"/>
    </font>
    <font>
      <sz val="11"/>
      <color rgb="FF000000"/>
      <name val="Times New Roman"/>
      <charset val="1"/>
    </font>
    <font>
      <sz val="11"/>
      <color rgb="FF000000"/>
      <name val="Times New Roman"/>
      <charset val="1"/>
    </font>
    <font>
      <sz val="11"/>
      <color rgb="FF000000"/>
      <name val="Times New Roman"/>
      <charset val="1"/>
    </font>
    <font>
      <sz val="11"/>
      <color rgb="FF000000"/>
      <name val="Times New Roman"/>
      <charset val="1"/>
    </font>
    <font>
      <sz val="11"/>
      <color rgb="FF000000"/>
      <name val="Times New Roman"/>
      <charset val="1"/>
    </font>
    <font>
      <sz val="10"/>
      <color rgb="FF000000"/>
      <name val="Arial"/>
      <charset val="1"/>
    </font>
    <font>
      <sz val="11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5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9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13" fillId="0" borderId="6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5" fillId="0" borderId="6" xfId="1" applyFont="1" applyFill="1" applyBorder="1" applyAlignment="1" applyProtection="1">
      <alignment horizontal="left" vertical="center" wrapText="1"/>
    </xf>
    <xf numFmtId="4" fontId="16" fillId="0" borderId="6" xfId="1" applyNumberFormat="1" applyFont="1" applyFill="1" applyBorder="1" applyAlignment="1" applyProtection="1">
      <alignment horizontal="right" vertical="center" wrapText="1"/>
    </xf>
    <xf numFmtId="0" fontId="17" fillId="0" borderId="6" xfId="1" applyFont="1" applyFill="1" applyBorder="1" applyAlignment="1" applyProtection="1">
      <alignment horizontal="center" vertical="center" wrapText="1"/>
    </xf>
    <xf numFmtId="0" fontId="18" fillId="0" borderId="6" xfId="1" applyFont="1" applyFill="1" applyBorder="1" applyAlignment="1" applyProtection="1">
      <alignment horizontal="left" vertical="center" wrapText="1"/>
    </xf>
    <xf numFmtId="4" fontId="19" fillId="0" borderId="6" xfId="1" applyNumberFormat="1" applyFont="1" applyFill="1" applyBorder="1" applyAlignment="1" applyProtection="1">
      <alignment horizontal="right" vertical="center" wrapText="1"/>
      <protection locked="0"/>
    </xf>
    <xf numFmtId="4" fontId="20" fillId="0" borderId="6" xfId="1" applyNumberFormat="1" applyFont="1" applyFill="1" applyBorder="1" applyAlignment="1" applyProtection="1">
      <alignment horizontal="right" vertical="center" wrapText="1"/>
    </xf>
    <xf numFmtId="0" fontId="23" fillId="0" borderId="0" xfId="1" applyFont="1" applyFill="1" applyBorder="1" applyAlignment="1" applyProtection="1">
      <alignment horizontal="center" vertical="center"/>
    </xf>
    <xf numFmtId="0" fontId="21" fillId="0" borderId="7" xfId="1" applyFont="1" applyFill="1" applyBorder="1" applyAlignment="1" applyProtection="1">
      <alignment horizontal="left" vertical="center"/>
    </xf>
    <xf numFmtId="0" fontId="22" fillId="0" borderId="7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7"/>
  <sheetViews>
    <sheetView tabSelected="1" defaultGridColor="0" topLeftCell="A12" colorId="9" zoomScale="80" zoomScaleNormal="80" workbookViewId="0">
      <selection activeCell="J18" sqref="J18"/>
    </sheetView>
  </sheetViews>
  <sheetFormatPr defaultColWidth="9.140625" defaultRowHeight="15" customHeight="1" x14ac:dyDescent="0.25"/>
  <cols>
    <col min="1" max="1" width="6" style="15" customWidth="1"/>
    <col min="2" max="2" width="32.85546875" style="3" customWidth="1"/>
    <col min="3" max="4" width="15.7109375" style="3" customWidth="1"/>
    <col min="5" max="5" width="16.28515625" style="3" customWidth="1"/>
    <col min="6" max="10" width="15.7109375" style="3" customWidth="1"/>
    <col min="11" max="11" width="13.140625" style="3" customWidth="1"/>
    <col min="12" max="13" width="15.7109375" style="3" customWidth="1"/>
    <col min="14" max="256" width="9.140625" style="3" customWidth="1"/>
    <col min="257" max="257" width="9.140625" style="1" customWidth="1"/>
    <col min="258" max="16384" width="9.140625" style="1"/>
  </cols>
  <sheetData>
    <row r="1" spans="1:13" ht="15" customHeight="1" x14ac:dyDescent="0.25">
      <c r="B1" s="2"/>
      <c r="I1" s="2"/>
      <c r="J1" s="2"/>
      <c r="K1" s="2"/>
    </row>
    <row r="2" spans="1:13" ht="15" customHeight="1" x14ac:dyDescent="0.25">
      <c r="B2" s="2"/>
      <c r="I2" s="3" t="s">
        <v>0</v>
      </c>
    </row>
    <row r="3" spans="1:13" ht="15" customHeight="1" x14ac:dyDescent="0.25">
      <c r="I3" s="3" t="s">
        <v>1</v>
      </c>
    </row>
    <row r="5" spans="1:13" ht="15" customHeight="1" x14ac:dyDescent="0.25">
      <c r="A5" s="18" t="s">
        <v>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5" customHeight="1" x14ac:dyDescent="0.25">
      <c r="A6" s="18" t="s">
        <v>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8" spans="1:13" ht="15" customHeight="1" x14ac:dyDescent="0.25">
      <c r="A8" s="18" t="s">
        <v>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ht="15" customHeight="1" x14ac:dyDescent="0.25">
      <c r="G9" s="2"/>
    </row>
    <row r="10" spans="1:13" ht="15" customHeight="1" x14ac:dyDescent="0.25">
      <c r="A10" s="20" t="s">
        <v>5</v>
      </c>
      <c r="B10" s="20" t="s">
        <v>6</v>
      </c>
      <c r="C10" s="20" t="s">
        <v>7</v>
      </c>
      <c r="D10" s="22" t="s">
        <v>8</v>
      </c>
      <c r="E10" s="23"/>
      <c r="F10" s="23"/>
      <c r="G10" s="23"/>
      <c r="H10" s="23"/>
      <c r="I10" s="23"/>
      <c r="J10" s="23"/>
      <c r="K10" s="23"/>
      <c r="L10" s="24"/>
      <c r="M10" s="20" t="s">
        <v>9</v>
      </c>
    </row>
    <row r="11" spans="1:13" ht="123" customHeight="1" x14ac:dyDescent="0.25">
      <c r="A11" s="21"/>
      <c r="B11" s="21"/>
      <c r="C11" s="21"/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  <c r="I11" s="6" t="s">
        <v>15</v>
      </c>
      <c r="J11" s="5" t="s">
        <v>16</v>
      </c>
      <c r="K11" s="5" t="s">
        <v>17</v>
      </c>
      <c r="L11" s="4" t="s">
        <v>18</v>
      </c>
      <c r="M11" s="21"/>
    </row>
    <row r="12" spans="1:13" ht="15" customHeight="1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8">
        <v>11</v>
      </c>
      <c r="L12" s="7">
        <v>12</v>
      </c>
      <c r="M12" s="7">
        <v>13</v>
      </c>
    </row>
    <row r="13" spans="1:13" s="2" customFormat="1" ht="71.25" customHeight="1" x14ac:dyDescent="0.25">
      <c r="A13" s="5" t="s">
        <v>19</v>
      </c>
      <c r="B13" s="9" t="s">
        <v>20</v>
      </c>
      <c r="C13" s="10">
        <f t="shared" ref="C13:M13" si="0">(C14+C15)</f>
        <v>46548.58</v>
      </c>
      <c r="D13" s="10">
        <f t="shared" si="0"/>
        <v>948409.78999999992</v>
      </c>
      <c r="E13" s="10">
        <f t="shared" si="0"/>
        <v>0</v>
      </c>
      <c r="F13" s="10">
        <f t="shared" si="0"/>
        <v>12603.8</v>
      </c>
      <c r="G13" s="10">
        <f t="shared" si="0"/>
        <v>0</v>
      </c>
      <c r="H13" s="10">
        <f t="shared" si="0"/>
        <v>0</v>
      </c>
      <c r="I13" s="10">
        <f t="shared" si="0"/>
        <v>-977051.42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30510.749999999935</v>
      </c>
    </row>
    <row r="14" spans="1:13" ht="15" customHeight="1" x14ac:dyDescent="0.25">
      <c r="A14" s="11" t="s">
        <v>21</v>
      </c>
      <c r="B14" s="12" t="s">
        <v>22</v>
      </c>
      <c r="C14" s="13">
        <v>45851.42</v>
      </c>
      <c r="D14" s="13">
        <v>8148.34</v>
      </c>
      <c r="E14" s="13">
        <v>0</v>
      </c>
      <c r="F14" s="13">
        <v>12603.8</v>
      </c>
      <c r="G14" s="13">
        <v>0</v>
      </c>
      <c r="H14" s="13">
        <v>0</v>
      </c>
      <c r="I14" s="13">
        <v>-36911.74</v>
      </c>
      <c r="J14" s="13">
        <v>0</v>
      </c>
      <c r="K14" s="13">
        <v>0</v>
      </c>
      <c r="L14" s="13">
        <v>0</v>
      </c>
      <c r="M14" s="14">
        <f>(C14+D14+E14+F14+G14+H14+I14+J14+K14+L14)</f>
        <v>29691.82</v>
      </c>
    </row>
    <row r="15" spans="1:13" ht="15" customHeight="1" x14ac:dyDescent="0.25">
      <c r="A15" s="11" t="s">
        <v>23</v>
      </c>
      <c r="B15" s="12" t="s">
        <v>24</v>
      </c>
      <c r="C15" s="13">
        <v>697.16</v>
      </c>
      <c r="D15" s="13">
        <v>940261.45</v>
      </c>
      <c r="E15" s="13">
        <v>0</v>
      </c>
      <c r="F15" s="13">
        <v>0</v>
      </c>
      <c r="G15" s="13">
        <v>0</v>
      </c>
      <c r="H15" s="13">
        <v>0</v>
      </c>
      <c r="I15" s="13">
        <v>-940139.68</v>
      </c>
      <c r="J15" s="13">
        <v>0</v>
      </c>
      <c r="K15" s="13">
        <v>0</v>
      </c>
      <c r="L15" s="13">
        <v>0</v>
      </c>
      <c r="M15" s="14">
        <f>(C15+D15+E15+F15+G15+H15+I15+J15+K15+L15)</f>
        <v>818.92999999993481</v>
      </c>
    </row>
    <row r="16" spans="1:13" s="2" customFormat="1" ht="89.25" customHeight="1" x14ac:dyDescent="0.25">
      <c r="A16" s="5" t="s">
        <v>25</v>
      </c>
      <c r="B16" s="9" t="s">
        <v>26</v>
      </c>
      <c r="C16" s="10">
        <f t="shared" ref="C16:M16" si="1">(C17+C18)</f>
        <v>1325932.6100000001</v>
      </c>
      <c r="D16" s="10">
        <f t="shared" si="1"/>
        <v>919790.41999999993</v>
      </c>
      <c r="E16" s="10">
        <f t="shared" si="1"/>
        <v>0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I16" s="10">
        <f t="shared" si="1"/>
        <v>-385986.54000000004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1859736.49</v>
      </c>
    </row>
    <row r="17" spans="1:13" ht="15" customHeight="1" x14ac:dyDescent="0.25">
      <c r="A17" s="11" t="s">
        <v>27</v>
      </c>
      <c r="B17" s="12" t="s">
        <v>22</v>
      </c>
      <c r="C17" s="13">
        <v>1323000.29</v>
      </c>
      <c r="D17" s="13">
        <v>579381.93999999994</v>
      </c>
      <c r="E17" s="13">
        <v>0</v>
      </c>
      <c r="F17" s="13">
        <v>0</v>
      </c>
      <c r="G17" s="13">
        <v>0</v>
      </c>
      <c r="H17" s="13">
        <v>0</v>
      </c>
      <c r="I17" s="13">
        <v>-44469.26</v>
      </c>
      <c r="J17" s="13">
        <v>0</v>
      </c>
      <c r="K17" s="13">
        <v>0</v>
      </c>
      <c r="L17" s="13">
        <v>0</v>
      </c>
      <c r="M17" s="14">
        <f>(C17+D17+E17+F17+G17+H17+I17+J17+K17+L17)</f>
        <v>1857912.97</v>
      </c>
    </row>
    <row r="18" spans="1:13" ht="15" customHeight="1" x14ac:dyDescent="0.25">
      <c r="A18" s="11" t="s">
        <v>28</v>
      </c>
      <c r="B18" s="12" t="s">
        <v>24</v>
      </c>
      <c r="C18" s="13">
        <v>2932.32</v>
      </c>
      <c r="D18" s="13">
        <v>340408.48</v>
      </c>
      <c r="E18" s="13">
        <v>0</v>
      </c>
      <c r="F18" s="13">
        <v>0</v>
      </c>
      <c r="G18" s="13">
        <v>0</v>
      </c>
      <c r="H18" s="13">
        <v>0</v>
      </c>
      <c r="I18" s="13">
        <v>-341517.28</v>
      </c>
      <c r="J18" s="13">
        <v>0</v>
      </c>
      <c r="K18" s="13">
        <v>0</v>
      </c>
      <c r="L18" s="13">
        <v>0</v>
      </c>
      <c r="M18" s="14">
        <f>(C18+D18+E18+F18+G18+H18+I18+J18+K18+L18)</f>
        <v>1823.5199999999604</v>
      </c>
    </row>
    <row r="19" spans="1:13" s="2" customFormat="1" ht="114.75" customHeight="1" x14ac:dyDescent="0.25">
      <c r="A19" s="5" t="s">
        <v>29</v>
      </c>
      <c r="B19" s="9" t="s">
        <v>30</v>
      </c>
      <c r="C19" s="10">
        <f t="shared" ref="C19:M19" si="2">(C20+C21)</f>
        <v>201270.8</v>
      </c>
      <c r="D19" s="10">
        <f t="shared" si="2"/>
        <v>80182.17</v>
      </c>
      <c r="E19" s="10">
        <f t="shared" si="2"/>
        <v>0</v>
      </c>
      <c r="F19" s="10">
        <f t="shared" si="2"/>
        <v>2622.82</v>
      </c>
      <c r="G19" s="10">
        <f t="shared" si="2"/>
        <v>0</v>
      </c>
      <c r="H19" s="10">
        <f t="shared" si="2"/>
        <v>0</v>
      </c>
      <c r="I19" s="10">
        <f t="shared" si="2"/>
        <v>-176862.46</v>
      </c>
      <c r="J19" s="10">
        <f t="shared" si="2"/>
        <v>0</v>
      </c>
      <c r="K19" s="10">
        <f t="shared" si="2"/>
        <v>0</v>
      </c>
      <c r="L19" s="10">
        <f t="shared" si="2"/>
        <v>0</v>
      </c>
      <c r="M19" s="10">
        <f t="shared" si="2"/>
        <v>107213.32999999997</v>
      </c>
    </row>
    <row r="20" spans="1:13" ht="15" customHeight="1" x14ac:dyDescent="0.25">
      <c r="A20" s="11" t="s">
        <v>31</v>
      </c>
      <c r="B20" s="12" t="s">
        <v>22</v>
      </c>
      <c r="C20" s="13">
        <v>11992.43</v>
      </c>
      <c r="D20" s="13">
        <v>934.7</v>
      </c>
      <c r="E20" s="13">
        <v>0</v>
      </c>
      <c r="F20" s="13">
        <v>2622.82</v>
      </c>
      <c r="G20" s="13">
        <v>0</v>
      </c>
      <c r="H20" s="13">
        <v>0</v>
      </c>
      <c r="I20" s="13">
        <v>-8823.34</v>
      </c>
      <c r="J20" s="13">
        <v>0</v>
      </c>
      <c r="K20" s="13">
        <v>0</v>
      </c>
      <c r="L20" s="13">
        <v>0</v>
      </c>
      <c r="M20" s="14">
        <f>(C20+D20+E20+F20+G20+H20+I20+J20+K20+L20)</f>
        <v>6726.6100000000006</v>
      </c>
    </row>
    <row r="21" spans="1:13" ht="15" customHeight="1" x14ac:dyDescent="0.25">
      <c r="A21" s="11" t="s">
        <v>32</v>
      </c>
      <c r="B21" s="12" t="s">
        <v>24</v>
      </c>
      <c r="C21" s="13">
        <v>189278.37</v>
      </c>
      <c r="D21" s="13">
        <v>79247.47</v>
      </c>
      <c r="E21" s="13">
        <v>0</v>
      </c>
      <c r="F21" s="13">
        <v>0</v>
      </c>
      <c r="G21" s="13">
        <v>0</v>
      </c>
      <c r="H21" s="13">
        <v>0</v>
      </c>
      <c r="I21" s="13">
        <v>-168039.12</v>
      </c>
      <c r="J21" s="13">
        <v>0</v>
      </c>
      <c r="K21" s="13">
        <v>0</v>
      </c>
      <c r="L21" s="13">
        <v>0</v>
      </c>
      <c r="M21" s="14">
        <f>(C21+D21+E21+F21+G21+H21+I21+J21+K21+L21)</f>
        <v>100486.71999999997</v>
      </c>
    </row>
    <row r="22" spans="1:13" s="2" customFormat="1" ht="15" customHeight="1" x14ac:dyDescent="0.25">
      <c r="A22" s="5" t="s">
        <v>33</v>
      </c>
      <c r="B22" s="9" t="s">
        <v>34</v>
      </c>
      <c r="C22" s="10">
        <f t="shared" ref="C22:M22" si="3">(C23+C24)</f>
        <v>4320.7699999999995</v>
      </c>
      <c r="D22" s="10">
        <f t="shared" si="3"/>
        <v>10690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0">
        <f t="shared" si="3"/>
        <v>-13902.210000000001</v>
      </c>
      <c r="J22" s="10">
        <f t="shared" si="3"/>
        <v>0</v>
      </c>
      <c r="K22" s="10">
        <f t="shared" si="3"/>
        <v>0</v>
      </c>
      <c r="L22" s="10">
        <f t="shared" si="3"/>
        <v>0</v>
      </c>
      <c r="M22" s="10">
        <f t="shared" si="3"/>
        <v>1108.5599999999995</v>
      </c>
    </row>
    <row r="23" spans="1:13" ht="15" customHeight="1" x14ac:dyDescent="0.25">
      <c r="A23" s="11" t="s">
        <v>35</v>
      </c>
      <c r="B23" s="12" t="s">
        <v>22</v>
      </c>
      <c r="C23" s="13">
        <v>231.98</v>
      </c>
      <c r="D23" s="13">
        <v>446.02</v>
      </c>
      <c r="E23" s="13">
        <v>0</v>
      </c>
      <c r="F23" s="13">
        <v>0</v>
      </c>
      <c r="G23" s="13">
        <v>0</v>
      </c>
      <c r="H23" s="13">
        <v>0</v>
      </c>
      <c r="I23" s="13">
        <v>-655.09</v>
      </c>
      <c r="J23" s="13">
        <v>0</v>
      </c>
      <c r="K23" s="13">
        <v>0</v>
      </c>
      <c r="L23" s="13">
        <v>0</v>
      </c>
      <c r="M23" s="14">
        <f>(C23+D23+E23+F23+G23+H23+I23+J23+K23+L23)</f>
        <v>22.909999999999968</v>
      </c>
    </row>
    <row r="24" spans="1:13" ht="15" customHeight="1" x14ac:dyDescent="0.25">
      <c r="A24" s="11" t="s">
        <v>36</v>
      </c>
      <c r="B24" s="12" t="s">
        <v>24</v>
      </c>
      <c r="C24" s="13">
        <v>4088.79</v>
      </c>
      <c r="D24" s="13">
        <v>10243.98</v>
      </c>
      <c r="E24" s="13">
        <v>0</v>
      </c>
      <c r="F24" s="13">
        <v>0</v>
      </c>
      <c r="G24" s="13">
        <v>0</v>
      </c>
      <c r="H24" s="13">
        <v>0</v>
      </c>
      <c r="I24" s="13">
        <v>-13247.12</v>
      </c>
      <c r="J24" s="13">
        <v>0</v>
      </c>
      <c r="K24" s="13">
        <v>0</v>
      </c>
      <c r="L24" s="13">
        <v>0</v>
      </c>
      <c r="M24" s="14">
        <f>(C24+D24+E24+F24+G24+H24+I24+J24+K24+L24)</f>
        <v>1085.6499999999996</v>
      </c>
    </row>
    <row r="25" spans="1:13" s="2" customFormat="1" ht="15" customHeight="1" x14ac:dyDescent="0.25">
      <c r="A25" s="5" t="s">
        <v>37</v>
      </c>
      <c r="B25" s="9" t="s">
        <v>38</v>
      </c>
      <c r="C25" s="10">
        <f t="shared" ref="C25:L25" si="4">(C13+C16+C19+C22)</f>
        <v>1578072.7600000002</v>
      </c>
      <c r="D25" s="10">
        <f t="shared" si="4"/>
        <v>1959072.38</v>
      </c>
      <c r="E25" s="10">
        <f t="shared" si="4"/>
        <v>0</v>
      </c>
      <c r="F25" s="10">
        <f t="shared" si="4"/>
        <v>15226.619999999999</v>
      </c>
      <c r="G25" s="10">
        <f t="shared" si="4"/>
        <v>0</v>
      </c>
      <c r="H25" s="10">
        <f t="shared" si="4"/>
        <v>0</v>
      </c>
      <c r="I25" s="10">
        <f t="shared" si="4"/>
        <v>-1553802.63</v>
      </c>
      <c r="J25" s="10">
        <f t="shared" si="4"/>
        <v>0</v>
      </c>
      <c r="K25" s="10">
        <f t="shared" si="4"/>
        <v>0</v>
      </c>
      <c r="L25" s="10">
        <f t="shared" si="4"/>
        <v>0</v>
      </c>
      <c r="M25" s="10">
        <f>M13+M16+M19+M22</f>
        <v>1998569.1300000001</v>
      </c>
    </row>
    <row r="26" spans="1:13" ht="15" customHeight="1" x14ac:dyDescent="0.25">
      <c r="A26" s="16" t="s">
        <v>39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15" customHeight="1" x14ac:dyDescent="0.25">
      <c r="D27" s="3" t="s">
        <v>40</v>
      </c>
    </row>
  </sheetData>
  <mergeCells count="9">
    <mergeCell ref="A26:M26"/>
    <mergeCell ref="A5:M5"/>
    <mergeCell ref="A6:M6"/>
    <mergeCell ref="A8:M8"/>
    <mergeCell ref="A10:A11"/>
    <mergeCell ref="B10:B11"/>
    <mergeCell ref="C10:C11"/>
    <mergeCell ref="D10:L10"/>
    <mergeCell ref="M10:M11"/>
  </mergeCells>
  <printOptions horizontalCentered="1"/>
  <pageMargins left="0.47244094488188981" right="0.27559055118110237" top="0.19685039370078741" bottom="0.27559055118110237" header="0.15748031496062992" footer="0.15748031496062992"/>
  <pageSetup paperSize="9" scale="66" fitToHeight="2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20_VSAFAS_4p</vt:lpstr>
      <vt:lpstr>'20_VSAFAS_4p'!Print_Area</vt:lpstr>
      <vt:lpstr>'20_VSAFAS_4p'!Print_Titles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Linos kompiuteris</cp:lastModifiedBy>
  <cp:lastPrinted>2025-11-27T13:26:04Z</cp:lastPrinted>
  <dcterms:modified xsi:type="dcterms:W3CDTF">2025-12-02T06:33:44Z</dcterms:modified>
</cp:coreProperties>
</file>